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Taylor\Downloads\"/>
    </mc:Choice>
  </mc:AlternateContent>
  <xr:revisionPtr revIDLastSave="0" documentId="13_ncr:1_{AD11F902-AEFD-4DE7-915D-AC773FB0F7D7}" xr6:coauthVersionLast="47" xr6:coauthVersionMax="47" xr10:uidLastSave="{00000000-0000-0000-0000-000000000000}"/>
  <bookViews>
    <workbookView xWindow="-120" yWindow="-120" windowWidth="30960" windowHeight="16800" xr2:uid="{00000000-000D-0000-FFFF-FFFF00000000}"/>
  </bookViews>
  <sheets>
    <sheet name="Tracker" sheetId="1" r:id="rId1"/>
    <sheet name="KSBs_vlookup" sheetId="2" state="hidden" r:id="rId2"/>
    <sheet name="PUBLISHED KSBs" sheetId="3" state="hidden" r:id="rId3"/>
    <sheet name="KSBs not published" sheetId="4" state="hidden" r:id="rId4"/>
  </sheets>
  <definedNames>
    <definedName name="_xlnm._FilterDatabase" localSheetId="1" hidden="1">KSBs_vlookup!$A$1:$F$56</definedName>
    <definedName name="_xlnm._FilterDatabase" localSheetId="0" hidden="1">Tracker!$A$1:$H$87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7" i="1" l="1"/>
  <c r="H85" i="1"/>
  <c r="G85" i="1"/>
  <c r="F85" i="1"/>
  <c r="H84" i="1"/>
  <c r="G84" i="1"/>
  <c r="F84" i="1"/>
  <c r="H83" i="1"/>
  <c r="G83" i="1"/>
  <c r="F83" i="1"/>
  <c r="H82" i="1"/>
  <c r="G82" i="1"/>
  <c r="F82" i="1"/>
  <c r="H81" i="1"/>
  <c r="G81" i="1"/>
  <c r="F81" i="1"/>
  <c r="H80" i="1"/>
  <c r="G80" i="1"/>
  <c r="F80" i="1"/>
  <c r="H79" i="1"/>
  <c r="G79" i="1"/>
  <c r="F79" i="1"/>
  <c r="H78" i="1"/>
  <c r="G78" i="1"/>
  <c r="F78" i="1"/>
  <c r="H77" i="1"/>
  <c r="G77" i="1"/>
  <c r="F77" i="1"/>
  <c r="H76" i="1"/>
  <c r="G76" i="1"/>
  <c r="F76" i="1"/>
  <c r="H75" i="1"/>
  <c r="G75" i="1"/>
  <c r="F75" i="1"/>
  <c r="H74" i="1"/>
  <c r="G74" i="1"/>
  <c r="F74" i="1"/>
  <c r="H73" i="1"/>
  <c r="G73" i="1"/>
  <c r="F73" i="1"/>
  <c r="H72" i="1"/>
  <c r="G72" i="1"/>
  <c r="F72" i="1"/>
  <c r="H71" i="1"/>
  <c r="G71" i="1"/>
  <c r="F71" i="1"/>
  <c r="H70" i="1"/>
  <c r="G70" i="1"/>
  <c r="F70" i="1"/>
  <c r="H69" i="1"/>
  <c r="G69" i="1"/>
  <c r="F69" i="1"/>
  <c r="H68" i="1"/>
  <c r="G68" i="1"/>
  <c r="F68" i="1"/>
  <c r="H67" i="1"/>
  <c r="G67" i="1"/>
  <c r="F67" i="1"/>
  <c r="H66" i="1"/>
  <c r="G66" i="1"/>
  <c r="F66" i="1"/>
  <c r="H65" i="1"/>
  <c r="G65" i="1"/>
  <c r="F65" i="1"/>
  <c r="H64" i="1"/>
  <c r="G64" i="1"/>
  <c r="F64" i="1"/>
  <c r="H63" i="1"/>
  <c r="G63" i="1"/>
  <c r="F63" i="1"/>
  <c r="H61" i="1"/>
  <c r="G61" i="1"/>
  <c r="F61" i="1"/>
  <c r="H60" i="1"/>
  <c r="G60" i="1"/>
  <c r="F60" i="1"/>
  <c r="H59" i="1"/>
  <c r="G59" i="1"/>
  <c r="F59" i="1"/>
  <c r="H58" i="1"/>
  <c r="G58" i="1"/>
  <c r="F58" i="1"/>
  <c r="H57" i="1"/>
  <c r="G57" i="1"/>
  <c r="F57" i="1"/>
  <c r="H56" i="1"/>
  <c r="G56" i="1"/>
  <c r="F56" i="1"/>
  <c r="H55" i="1"/>
  <c r="G55" i="1"/>
  <c r="F55" i="1"/>
  <c r="H54" i="1"/>
  <c r="G54" i="1"/>
  <c r="F54" i="1"/>
  <c r="H53" i="1"/>
  <c r="G53" i="1"/>
  <c r="F53" i="1"/>
  <c r="H52" i="1"/>
  <c r="G52" i="1"/>
  <c r="F52" i="1"/>
  <c r="H51" i="1"/>
  <c r="G51" i="1"/>
  <c r="F51" i="1"/>
  <c r="H50" i="1"/>
  <c r="G50" i="1"/>
  <c r="F50" i="1"/>
  <c r="H49" i="1"/>
  <c r="G49" i="1"/>
  <c r="F49" i="1"/>
  <c r="H48" i="1"/>
  <c r="G48" i="1"/>
  <c r="F48" i="1"/>
  <c r="H47" i="1"/>
  <c r="G47" i="1"/>
  <c r="F47" i="1"/>
  <c r="H46" i="1"/>
  <c r="G46" i="1"/>
  <c r="F46" i="1"/>
  <c r="H45" i="1"/>
  <c r="G45" i="1"/>
  <c r="F45" i="1"/>
  <c r="H44" i="1"/>
  <c r="G44" i="1"/>
  <c r="F44" i="1"/>
  <c r="H43" i="1"/>
  <c r="G43" i="1"/>
  <c r="F43" i="1"/>
  <c r="H42" i="1"/>
  <c r="G42" i="1"/>
  <c r="F42" i="1"/>
  <c r="H41" i="1"/>
  <c r="G41" i="1"/>
  <c r="F41" i="1"/>
  <c r="H40" i="1"/>
  <c r="G40" i="1"/>
  <c r="F40" i="1"/>
  <c r="H39" i="1"/>
  <c r="G39" i="1"/>
  <c r="F39" i="1"/>
  <c r="H38" i="1"/>
  <c r="G38" i="1"/>
  <c r="F38" i="1"/>
  <c r="H37" i="1"/>
  <c r="G37" i="1"/>
  <c r="F37" i="1"/>
  <c r="H36" i="1"/>
  <c r="G36" i="1"/>
  <c r="F36" i="1"/>
  <c r="H34" i="1"/>
  <c r="G34" i="1"/>
  <c r="F34" i="1"/>
  <c r="H33" i="1"/>
  <c r="G33" i="1"/>
  <c r="F33" i="1"/>
  <c r="H32" i="1"/>
  <c r="G32" i="1"/>
  <c r="F32" i="1"/>
  <c r="H30" i="1"/>
  <c r="G30" i="1"/>
  <c r="F30" i="1"/>
  <c r="H29" i="1"/>
  <c r="G29" i="1"/>
  <c r="F29" i="1"/>
  <c r="H28" i="1"/>
  <c r="G28" i="1"/>
  <c r="F28" i="1"/>
  <c r="H27" i="1"/>
  <c r="G27" i="1"/>
  <c r="F27" i="1"/>
  <c r="H26" i="1"/>
  <c r="G26" i="1"/>
  <c r="F26" i="1"/>
  <c r="H25" i="1"/>
  <c r="G25" i="1"/>
  <c r="F25" i="1"/>
  <c r="H24" i="1"/>
  <c r="G24" i="1"/>
  <c r="F24" i="1"/>
  <c r="H23" i="1"/>
  <c r="G23" i="1"/>
  <c r="F23" i="1"/>
  <c r="H22" i="1"/>
  <c r="G22" i="1"/>
  <c r="F22" i="1"/>
  <c r="H21" i="1"/>
  <c r="G21" i="1"/>
  <c r="F21" i="1"/>
  <c r="H20" i="1"/>
  <c r="G20" i="1"/>
  <c r="F20" i="1"/>
  <c r="H19" i="1"/>
  <c r="G19" i="1"/>
  <c r="F19" i="1"/>
  <c r="H18" i="1"/>
  <c r="G18" i="1"/>
  <c r="F18" i="1"/>
  <c r="H17" i="1"/>
  <c r="G17" i="1"/>
  <c r="F17" i="1"/>
  <c r="H16" i="1"/>
  <c r="G16" i="1"/>
  <c r="F16" i="1"/>
  <c r="H15" i="1"/>
  <c r="G15" i="1"/>
  <c r="F15" i="1"/>
  <c r="H14" i="1"/>
  <c r="G14" i="1"/>
  <c r="F14" i="1"/>
  <c r="H13" i="1"/>
  <c r="G13" i="1"/>
  <c r="F13" i="1"/>
  <c r="H12" i="1"/>
  <c r="G12" i="1"/>
  <c r="F12" i="1"/>
  <c r="H11" i="1"/>
  <c r="G11" i="1"/>
  <c r="F11" i="1"/>
  <c r="H10" i="1"/>
  <c r="G10" i="1"/>
  <c r="F10" i="1"/>
  <c r="H9" i="1"/>
  <c r="G9" i="1"/>
  <c r="F9" i="1"/>
  <c r="H8" i="1"/>
  <c r="G8" i="1"/>
  <c r="F8" i="1"/>
  <c r="H7" i="1"/>
  <c r="G7" i="1"/>
  <c r="F7" i="1"/>
  <c r="H6" i="1"/>
  <c r="G6" i="1"/>
  <c r="F6" i="1"/>
  <c r="H5" i="1"/>
  <c r="G5" i="1"/>
  <c r="F5" i="1"/>
  <c r="H4" i="1"/>
  <c r="G4" i="1"/>
  <c r="F4" i="1"/>
  <c r="H3" i="1"/>
  <c r="G3" i="1"/>
  <c r="F3" i="1"/>
  <c r="H2" i="1"/>
  <c r="G2" i="1"/>
  <c r="F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000-000001000000}">
      <text>
        <r>
          <rPr>
            <sz val="10"/>
            <color rgb="FF000000"/>
            <rFont val="Arial"/>
            <scheme val="minor"/>
          </rPr>
          <t>If the unit is focused on a specific tool(s), call that out here (eg, "data visualization in Power BI")</t>
        </r>
      </text>
    </comment>
    <comment ref="D1" authorId="0" shapeId="0" xr:uid="{00000000-0006-0000-0000-000002000000}">
      <text>
        <r>
          <rPr>
            <sz val="10"/>
            <color rgb="FF000000"/>
            <rFont val="Arial"/>
            <scheme val="minor"/>
          </rPr>
          <t>Tooling that a learner must have access to or have installed in order to complete the learning</t>
        </r>
      </text>
    </comment>
  </commentList>
</comments>
</file>

<file path=xl/sharedStrings.xml><?xml version="1.0" encoding="utf-8"?>
<sst xmlns="http://schemas.openxmlformats.org/spreadsheetml/2006/main" count="775" uniqueCount="337">
  <si>
    <t>Module</t>
  </si>
  <si>
    <t>Competency</t>
  </si>
  <si>
    <t>Unit tooling - tool focus</t>
  </si>
  <si>
    <t>Unit tooling - access required</t>
  </si>
  <si>
    <t>KSB</t>
  </si>
  <si>
    <t>Description</t>
  </si>
  <si>
    <t>Meets criteria</t>
  </si>
  <si>
    <t>Exceeds criteria</t>
  </si>
  <si>
    <t>I am confident with this standard</t>
  </si>
  <si>
    <t xml:space="preserve">I am ready to evidence this standard in a project </t>
  </si>
  <si>
    <r>
      <rPr>
        <b/>
        <sz val="10"/>
        <color theme="1"/>
        <rFont val="Inter"/>
      </rPr>
      <t xml:space="preserve">Module 1: </t>
    </r>
    <r>
      <rPr>
        <sz val="10"/>
        <color theme="1"/>
        <rFont val="Inter"/>
      </rPr>
      <t>Fundamentals of ML and AI</t>
    </r>
  </si>
  <si>
    <r>
      <rPr>
        <b/>
        <sz val="10"/>
        <color theme="1"/>
        <rFont val="Inter"/>
      </rPr>
      <t xml:space="preserve">Introduction to Machine Learning and AI: </t>
    </r>
    <r>
      <rPr>
        <sz val="10"/>
        <color theme="1"/>
        <rFont val="Inter"/>
      </rPr>
      <t>Gain a comprehensive understanding of ML and AI principles, their applications, and their potential to transform business operations and decision-making processes.</t>
    </r>
  </si>
  <si>
    <t>K1</t>
  </si>
  <si>
    <t>K2</t>
  </si>
  <si>
    <r>
      <rPr>
        <b/>
        <sz val="10"/>
        <color theme="1"/>
        <rFont val="Inter"/>
      </rPr>
      <t xml:space="preserve">Machine Learning Methods and Models: </t>
    </r>
    <r>
      <rPr>
        <sz val="10"/>
        <color theme="1"/>
        <rFont val="Inter"/>
      </rPr>
      <t>Differentiate between various ML algorithms and models, understanding their underlying mathematical concepts, strengths, limitations, and appropriate use cases in solving complex business problems.</t>
    </r>
  </si>
  <si>
    <t>K5</t>
  </si>
  <si>
    <r>
      <rPr>
        <b/>
        <sz val="10"/>
        <color theme="1"/>
        <rFont val="Inter"/>
      </rPr>
      <t xml:space="preserve">The Machine Learning Lifecycle and Mathematical Foundations: </t>
    </r>
    <r>
      <rPr>
        <sz val="10"/>
        <color theme="1"/>
        <rFont val="Inter"/>
      </rPr>
      <t>Analyze the stages of the ML lifecycle and their interconnections and learn essential mathematical concepts underlying ML algorithms, enhancing the ability to understand, implement, and optimize ML models.</t>
    </r>
  </si>
  <si>
    <t>K18</t>
  </si>
  <si>
    <r>
      <rPr>
        <b/>
        <sz val="10"/>
        <color theme="1"/>
        <rFont val="Inter"/>
      </rPr>
      <t>Emerging Trends in Machine Learning and AI:</t>
    </r>
    <r>
      <rPr>
        <sz val="10"/>
        <color theme="1"/>
        <rFont val="Inter"/>
      </rPr>
      <t xml:space="preserve"> Evaluate cutting-edge developments in ML and AI, positioning apprentices and their organizations to leverage technological innovation.</t>
    </r>
  </si>
  <si>
    <t>K28</t>
  </si>
  <si>
    <t>S31</t>
  </si>
  <si>
    <t>B1</t>
  </si>
  <si>
    <r>
      <rPr>
        <b/>
        <sz val="10"/>
        <color theme="1"/>
        <rFont val="Inter"/>
      </rPr>
      <t xml:space="preserve">Module 2: </t>
    </r>
    <r>
      <rPr>
        <sz val="10"/>
        <color theme="1"/>
        <rFont val="Inter"/>
      </rPr>
      <t>Solving Business Problems with Machine Learning</t>
    </r>
  </si>
  <si>
    <r>
      <rPr>
        <b/>
        <sz val="10"/>
        <color theme="1"/>
        <rFont val="Inter"/>
      </rPr>
      <t xml:space="preserve">Strategic Alignment and Organizational Readiness: </t>
    </r>
    <r>
      <rPr>
        <sz val="10"/>
        <color theme="1"/>
        <rFont val="Inter"/>
      </rPr>
      <t>Develop the ability to identify opportunities where ML can solve real business challenges and create value.</t>
    </r>
  </si>
  <si>
    <t>K11</t>
  </si>
  <si>
    <t>S22</t>
  </si>
  <si>
    <t>K29</t>
  </si>
  <si>
    <t>S26</t>
  </si>
  <si>
    <r>
      <rPr>
        <b/>
        <sz val="10"/>
        <color theme="1"/>
        <rFont val="Inter"/>
      </rPr>
      <t xml:space="preserve">Scoping and Translating Business Needs into ML Solutions: </t>
    </r>
    <r>
      <rPr>
        <sz val="10"/>
        <color theme="1"/>
        <rFont val="Inter"/>
      </rPr>
      <t>Learn to transform business requirements into actionable ML project plans and technical specifications.</t>
    </r>
  </si>
  <si>
    <t>K7</t>
  </si>
  <si>
    <t>S2</t>
  </si>
  <si>
    <r>
      <rPr>
        <b/>
        <sz val="10"/>
        <color theme="1"/>
        <rFont val="Inter"/>
      </rPr>
      <t xml:space="preserve">Project Management for Machine Learning: </t>
    </r>
    <r>
      <rPr>
        <sz val="10"/>
        <color theme="1"/>
        <rFont val="Inter"/>
      </rPr>
      <t>Acquire project management skills tailored to the unique demands of ML initiatives, including stakeholder management and resource allocation.</t>
    </r>
  </si>
  <si>
    <t>K4</t>
  </si>
  <si>
    <t>S1</t>
  </si>
  <si>
    <t>S4</t>
  </si>
  <si>
    <r>
      <rPr>
        <b/>
        <sz val="10"/>
        <color theme="1"/>
        <rFont val="Inter"/>
      </rPr>
      <t xml:space="preserve">Module 3: </t>
    </r>
    <r>
      <rPr>
        <sz val="10"/>
        <color theme="1"/>
        <rFont val="Inter"/>
      </rPr>
      <t>Data Ethics and Responsible AI</t>
    </r>
  </si>
  <si>
    <r>
      <rPr>
        <b/>
        <sz val="10"/>
        <color theme="1"/>
        <rFont val="Inter"/>
      </rPr>
      <t xml:space="preserve">Ethical Considerations in AI and Machine Learning: </t>
    </r>
    <r>
      <rPr>
        <sz val="10"/>
        <color theme="1"/>
        <rFont val="Inter"/>
      </rPr>
      <t>Develop a comprehensive understanding of the ethical challenges in AI and ML, including privacy concerns, bias mitigation, and responsible data usage.</t>
    </r>
  </si>
  <si>
    <t>K26</t>
  </si>
  <si>
    <t>B4</t>
  </si>
  <si>
    <t>K24</t>
  </si>
  <si>
    <r>
      <rPr>
        <b/>
        <sz val="10"/>
        <color theme="1"/>
        <rFont val="Inter"/>
      </rPr>
      <t>Data Management for Ethical and Accountable ML:</t>
    </r>
    <r>
      <rPr>
        <sz val="10"/>
        <color theme="1"/>
        <rFont val="Inter"/>
      </rPr>
      <t xml:space="preserve"> Develop comprehensive strategies for managing data to ensure fairness, transparency, and accountability in ML models, focusing on ethical data practices, secure data handling, and responsible data governance throughout the ML lifecycle.</t>
    </r>
  </si>
  <si>
    <t>K13</t>
  </si>
  <si>
    <r>
      <rPr>
        <b/>
        <sz val="10"/>
        <color theme="1"/>
        <rFont val="Inter"/>
      </rPr>
      <t xml:space="preserve">Implementing Sustainable Practices in ML and AI Projects: </t>
    </r>
    <r>
      <rPr>
        <sz val="10"/>
        <color theme="1"/>
        <rFont val="Inter"/>
      </rPr>
      <t>Learn to develop ML and AI solutions that consider long-term societal and environmental impacts, ensuring sustainable and responsible ML and AI development.</t>
    </r>
  </si>
  <si>
    <t>K17</t>
  </si>
  <si>
    <t>S15</t>
  </si>
  <si>
    <t>S23</t>
  </si>
  <si>
    <t>B2</t>
  </si>
  <si>
    <r>
      <rPr>
        <b/>
        <sz val="10"/>
        <color theme="1"/>
        <rFont val="Inter"/>
      </rPr>
      <t xml:space="preserve">Module 4: </t>
    </r>
    <r>
      <rPr>
        <sz val="10"/>
        <color theme="1"/>
        <rFont val="Inter"/>
      </rPr>
      <t>Data Preparation and Feature Engineering</t>
    </r>
  </si>
  <si>
    <r>
      <rPr>
        <b/>
        <sz val="10"/>
        <color theme="1"/>
        <rFont val="Inter"/>
      </rPr>
      <t xml:space="preserve">Foundations of Feature Engineering: </t>
    </r>
    <r>
      <rPr>
        <sz val="10"/>
        <color theme="1"/>
        <rFont val="Inter"/>
      </rPr>
      <t>Develop a deep understanding of how different types of variables and features impact ML model performance and apply feature engineering techniques that significantly improve model effectiveness, learning to capture complex relationships within datasets.</t>
    </r>
  </si>
  <si>
    <t>K8</t>
  </si>
  <si>
    <t>S3</t>
  </si>
  <si>
    <t>K9</t>
  </si>
  <si>
    <t>Feature Engineering for Different Data Types</t>
  </si>
  <si>
    <t>No KSBs aligned to this unit</t>
  </si>
  <si>
    <t>Advanced Feature Engineering Strategies</t>
  </si>
  <si>
    <t>K30</t>
  </si>
  <si>
    <t>S33</t>
  </si>
  <si>
    <t>S34</t>
  </si>
  <si>
    <r>
      <rPr>
        <b/>
        <sz val="10"/>
        <color theme="1"/>
        <rFont val="Inter"/>
      </rPr>
      <t xml:space="preserve">Module 5: Phase 1 Hackathon: </t>
    </r>
    <r>
      <rPr>
        <sz val="10"/>
        <color theme="1"/>
        <rFont val="Inter"/>
      </rPr>
      <t>Planning an ML/AI Solution</t>
    </r>
  </si>
  <si>
    <t>No new comps</t>
  </si>
  <si>
    <t>N/A</t>
  </si>
  <si>
    <r>
      <rPr>
        <b/>
        <sz val="10"/>
        <color theme="1"/>
        <rFont val="Inter"/>
      </rPr>
      <t xml:space="preserve">Module 6: </t>
    </r>
    <r>
      <rPr>
        <sz val="10"/>
        <color theme="1"/>
        <rFont val="Inter"/>
      </rPr>
      <t>Model Engineering and Training</t>
    </r>
  </si>
  <si>
    <r>
      <rPr>
        <b/>
        <sz val="10"/>
        <color theme="1"/>
        <rFont val="Inter"/>
      </rPr>
      <t>Model Engineering and Training Fundamentals:</t>
    </r>
    <r>
      <rPr>
        <sz val="10"/>
        <color theme="1"/>
        <rFont val="Inter"/>
      </rPr>
      <t xml:space="preserve"> Gain a comprehensive understanding of various ML model architectures and training methodologies, enabling the selection and implementation of the most appropriate ML solutions for specific business problems.</t>
    </r>
  </si>
  <si>
    <t>K19</t>
  </si>
  <si>
    <t>S12</t>
  </si>
  <si>
    <t>B5</t>
  </si>
  <si>
    <r>
      <rPr>
        <b/>
        <sz val="10"/>
        <color theme="1"/>
        <rFont val="Inter"/>
      </rPr>
      <t xml:space="preserve">Training Process Optimization: </t>
    </r>
    <r>
      <rPr>
        <sz val="10"/>
        <color theme="1"/>
        <rFont val="Inter"/>
      </rPr>
      <t>Apply techniques to fine-tune and optimize the training process, enhancing model performance, computational efficiency, and model fit to deliver robust ML solutions.</t>
    </r>
  </si>
  <si>
    <t>S7</t>
  </si>
  <si>
    <t>K10</t>
  </si>
  <si>
    <r>
      <rPr>
        <b/>
        <sz val="10"/>
        <color theme="1"/>
        <rFont val="Inter"/>
      </rPr>
      <t>Identifying and Mitigating Sources of Bias:</t>
    </r>
    <r>
      <rPr>
        <sz val="10"/>
        <color theme="1"/>
        <rFont val="Inter"/>
      </rPr>
      <t xml:space="preserve"> Develop critical skills in bias detection, ensuring ML solutions are not only accurate but also fair and ethical across diverse user groups.</t>
    </r>
  </si>
  <si>
    <t>K20</t>
  </si>
  <si>
    <t>S20</t>
  </si>
  <si>
    <t>K31</t>
  </si>
  <si>
    <r>
      <rPr>
        <b/>
        <sz val="10"/>
        <color theme="1"/>
        <rFont val="Inter"/>
      </rPr>
      <t xml:space="preserve">Model Training and Optimization: </t>
    </r>
    <r>
      <rPr>
        <sz val="10"/>
        <color theme="1"/>
        <rFont val="Inter"/>
      </rPr>
      <t>Apply core training techniques like gradient descent and regularization, and analyze computational and operational factors to build efficient models.</t>
    </r>
  </si>
  <si>
    <t>S9</t>
  </si>
  <si>
    <r>
      <rPr>
        <b/>
        <sz val="10"/>
        <color theme="1"/>
        <rFont val="Inter"/>
      </rPr>
      <t xml:space="preserve">Practical Data Handling for Training: </t>
    </r>
    <r>
      <rPr>
        <sz val="10"/>
        <color theme="1"/>
        <rFont val="Inter"/>
      </rPr>
      <t>Implement effective data splitting strategies and techniques for addressing imbalanced datasets to ensure reliable model training in real-world scenarios.</t>
    </r>
  </si>
  <si>
    <r>
      <rPr>
        <b/>
        <sz val="10"/>
        <color theme="1"/>
        <rFont val="Inter"/>
      </rPr>
      <t xml:space="preserve">Module 7: </t>
    </r>
    <r>
      <rPr>
        <sz val="10"/>
        <color theme="1"/>
        <rFont val="Inter"/>
      </rPr>
      <t>Model Evaluation</t>
    </r>
  </si>
  <si>
    <r>
      <rPr>
        <b/>
        <sz val="10"/>
        <color theme="1"/>
        <rFont val="Inter"/>
      </rPr>
      <t>Performance Metric Selection and Implementation:</t>
    </r>
    <r>
      <rPr>
        <sz val="10"/>
        <color theme="1"/>
        <rFont val="Inter"/>
      </rPr>
      <t xml:space="preserve"> Develop expertise in choosing and applying the most suitable performance metrics for various ML models and business contexts, ensuring accurate and meaningful evaluation of model effectiveness.</t>
    </r>
  </si>
  <si>
    <r>
      <rPr>
        <b/>
        <sz val="10"/>
        <color theme="1"/>
        <rFont val="Inter"/>
      </rPr>
      <t>Performance Optimization and Model Refinement:</t>
    </r>
    <r>
      <rPr>
        <sz val="10"/>
        <color theme="1"/>
        <rFont val="Inter"/>
      </rPr>
      <t xml:space="preserve"> Apply techniques to fine-tune and enhance ML models based on evaluation results, balancing technical performance with business requirements to deliver optimal solutions.</t>
    </r>
  </si>
  <si>
    <r>
      <rPr>
        <b/>
        <sz val="10"/>
        <color theme="1"/>
        <rFont val="Inter"/>
      </rPr>
      <t xml:space="preserve">Bias-Variance Tradeoff Analysis: </t>
    </r>
    <r>
      <rPr>
        <sz val="10"/>
        <color theme="1"/>
        <rFont val="Inter"/>
      </rPr>
      <t>Gain a deep understanding of the bias-variance tradeoff, learning to analyze and optimize the balance between model complexity and generalization for robust, reliable ML models.</t>
    </r>
  </si>
  <si>
    <r>
      <rPr>
        <b/>
        <sz val="10"/>
        <color theme="1"/>
        <rFont val="Inter"/>
      </rPr>
      <t xml:space="preserve">Module 8: </t>
    </r>
    <r>
      <rPr>
        <sz val="10"/>
        <color theme="1"/>
        <rFont val="Inter"/>
      </rPr>
      <t>Data Security, Privacy, and Governance</t>
    </r>
  </si>
  <si>
    <r>
      <rPr>
        <b/>
        <sz val="10"/>
        <color theme="1"/>
        <rFont val="Inter"/>
      </rPr>
      <t>Security Fundamentals in Machine Learning:</t>
    </r>
    <r>
      <rPr>
        <sz val="10"/>
        <color theme="1"/>
        <rFont val="Inter"/>
      </rPr>
      <t xml:space="preserve"> Gain a comprehensive understanding of security principles specific to ML workflows, learning to implement safeguards that protect data and models throughout the ML lifecycle.</t>
    </r>
  </si>
  <si>
    <t>K27</t>
  </si>
  <si>
    <t>S8</t>
  </si>
  <si>
    <r>
      <rPr>
        <b/>
        <sz val="10"/>
        <color theme="1"/>
        <rFont val="Inter"/>
      </rPr>
      <t xml:space="preserve">Data Privacy and Governance in Machine Learning: </t>
    </r>
    <r>
      <rPr>
        <sz val="10"/>
        <color theme="1"/>
        <rFont val="Inter"/>
      </rPr>
      <t>Explore the intricacies of data privacy regulations and governance frameworks, developing the skills to design and implement compliant ML systems.</t>
    </r>
  </si>
  <si>
    <t>S11</t>
  </si>
  <si>
    <t>K25</t>
  </si>
  <si>
    <r>
      <rPr>
        <b/>
        <sz val="10"/>
        <color theme="1"/>
        <rFont val="Inter"/>
      </rPr>
      <t>Regulatory Compliance and Risk Management in Machine Learning:</t>
    </r>
    <r>
      <rPr>
        <sz val="10"/>
        <color theme="1"/>
        <rFont val="Inter"/>
      </rPr>
      <t xml:space="preserve"> Navigate the complex regulatory landscape surrounding ML, developing strategies to identify, assess, and mitigate compliance and data privacy risks associated with ML projects.</t>
    </r>
  </si>
  <si>
    <t>S32</t>
  </si>
  <si>
    <t>S17</t>
  </si>
  <si>
    <t>S6</t>
  </si>
  <si>
    <t>K6</t>
  </si>
  <si>
    <t>K3</t>
  </si>
  <si>
    <t>S21</t>
  </si>
  <si>
    <r>
      <rPr>
        <b/>
        <sz val="10"/>
        <color theme="1"/>
        <rFont val="Inter"/>
      </rPr>
      <t xml:space="preserve">Module 9: Phase 2 Hackathon: </t>
    </r>
    <r>
      <rPr>
        <sz val="10"/>
        <color theme="1"/>
        <rFont val="Inter"/>
      </rPr>
      <t>Engineering an ML/AI Solution</t>
    </r>
  </si>
  <si>
    <r>
      <rPr>
        <b/>
        <sz val="10"/>
        <color theme="1"/>
        <rFont val="Inter"/>
      </rPr>
      <t xml:space="preserve">Module 10: </t>
    </r>
    <r>
      <rPr>
        <sz val="10"/>
        <color theme="1"/>
        <rFont val="Inter"/>
      </rPr>
      <t>Model Deployment</t>
    </r>
  </si>
  <si>
    <r>
      <rPr>
        <b/>
        <sz val="10"/>
        <color theme="1"/>
        <rFont val="Inter"/>
      </rPr>
      <t xml:space="preserve">Fundamentals of ML Model Deployment: </t>
    </r>
    <r>
      <rPr>
        <sz val="10"/>
        <color theme="1"/>
        <rFont val="Inter"/>
      </rPr>
      <t>Learn the core principles and practices of deploying machine learning models in production environments. Learn to package models using containerization, design robust deployment workflows, implement effective monitoring systems, and apply governance practices. This unit equips learners with essential skills to successfully transition ML prototypes into live environments, ensuring smooth deployment, maintainability, and reproducibility of ML solutions.</t>
    </r>
  </si>
  <si>
    <t>S16</t>
  </si>
  <si>
    <r>
      <rPr>
        <b/>
        <sz val="10"/>
        <color theme="1"/>
        <rFont val="Inter"/>
      </rPr>
      <t>Risk Management in Model Deployment:</t>
    </r>
    <r>
      <rPr>
        <sz val="10"/>
        <color theme="1"/>
        <rFont val="Inter"/>
      </rPr>
      <t xml:space="preserve"> Develop advanced skills in deploying ML models at scale, learning to identify and mitigate risks throughout the deployment process to ensure smooth integration into production environments.</t>
    </r>
  </si>
  <si>
    <t>S5</t>
  </si>
  <si>
    <t>K12</t>
  </si>
  <si>
    <r>
      <rPr>
        <b/>
        <sz val="10"/>
        <color theme="1"/>
        <rFont val="Inter"/>
      </rPr>
      <t>ML/AI Platform Architecture and Resource Allocation:</t>
    </r>
    <r>
      <rPr>
        <sz val="10"/>
        <color theme="1"/>
        <rFont val="Inter"/>
      </rPr>
      <t xml:space="preserve"> Learn to design robust ML/AI platform architectures, gaining the ability to optimize resource allocation for efficient and cost-effective model deployment.</t>
    </r>
  </si>
  <si>
    <r>
      <rPr>
        <b/>
        <sz val="10"/>
        <color theme="1"/>
        <rFont val="Inter"/>
      </rPr>
      <t xml:space="preserve">Module 11: </t>
    </r>
    <r>
      <rPr>
        <sz val="10"/>
        <color theme="1"/>
        <rFont val="Inter"/>
      </rPr>
      <t>Monitoring, Maintenance, and Continuous Learning</t>
    </r>
  </si>
  <si>
    <r>
      <rPr>
        <b/>
        <sz val="10"/>
        <color theme="1"/>
        <rFont val="Inter"/>
      </rPr>
      <t xml:space="preserve">Model Monitoring and Adaptation: </t>
    </r>
    <r>
      <rPr>
        <sz val="10"/>
        <color theme="1"/>
        <rFont val="Inter"/>
      </rPr>
      <t>Develop advanced skills in creating and implementing monitoring systems that track ML model performance, enabling proactive maintenance, optimization, and adaptation to changing data patterns and business requirements.</t>
    </r>
  </si>
  <si>
    <t>S24</t>
  </si>
  <si>
    <t>S14</t>
  </si>
  <si>
    <t>S10</t>
  </si>
  <si>
    <t>S13</t>
  </si>
  <si>
    <r>
      <rPr>
        <b/>
        <sz val="10"/>
        <color theme="1"/>
        <rFont val="Inter"/>
      </rPr>
      <t>Scalability and Capacity Management:</t>
    </r>
    <r>
      <rPr>
        <sz val="10"/>
        <color theme="1"/>
        <rFont val="Inter"/>
      </rPr>
      <t xml:space="preserve"> Gain expertise in designing ML systems that can scale efficiently, managing growing data volumes and increasing model complexity while maintaining performance and cost-effectiveness.</t>
    </r>
  </si>
  <si>
    <t>K15</t>
  </si>
  <si>
    <t>S18</t>
  </si>
  <si>
    <t>S19</t>
  </si>
  <si>
    <r>
      <rPr>
        <b/>
        <sz val="10"/>
        <color theme="1"/>
        <rFont val="Inter"/>
      </rPr>
      <t xml:space="preserve">Model Lifecycle Management and Decommissioning: </t>
    </r>
    <r>
      <rPr>
        <sz val="10"/>
        <color theme="1"/>
        <rFont val="Inter"/>
      </rPr>
      <t>Learn to oversee the entire lifecycle of ML models, from deployment through maintenance to eventual retirement, ensuring optimal resource allocation and regulatory compliance at every stage.</t>
    </r>
  </si>
  <si>
    <t>K14</t>
  </si>
  <si>
    <t>S25</t>
  </si>
  <si>
    <r>
      <rPr>
        <b/>
        <sz val="10"/>
        <color theme="1"/>
        <rFont val="Inter"/>
      </rPr>
      <t xml:space="preserve">Module 12: </t>
    </r>
    <r>
      <rPr>
        <sz val="10"/>
        <color theme="1"/>
        <rFont val="Inter"/>
      </rPr>
      <t>Stakeholder Communication and Documentation</t>
    </r>
  </si>
  <si>
    <r>
      <rPr>
        <b/>
        <sz val="10"/>
        <color theme="1"/>
        <rFont val="Inter"/>
      </rPr>
      <t xml:space="preserve">Effective Communication in Machine Learning: </t>
    </r>
    <r>
      <rPr>
        <sz val="10"/>
        <color theme="1"/>
        <rFont val="Inter"/>
      </rPr>
      <t>Develop advanced skills in translating complex ML concepts into clear, compelling narratives that resonate with both technical and non-technical audiences.</t>
    </r>
  </si>
  <si>
    <t>K21</t>
  </si>
  <si>
    <t>S27</t>
  </si>
  <si>
    <r>
      <rPr>
        <b/>
        <sz val="10"/>
        <color theme="1"/>
        <rFont val="Inter"/>
      </rPr>
      <t xml:space="preserve">Stakeholder Engagement and Management: </t>
    </r>
    <r>
      <rPr>
        <sz val="10"/>
        <color theme="1"/>
        <rFont val="Inter"/>
      </rPr>
      <t>Explore strategies for identifying, engaging, and managing diverse stakeholders throughout ML projects, ensuring alignment and support at all levels of the organization.</t>
    </r>
  </si>
  <si>
    <t>S29</t>
  </si>
  <si>
    <t>K22</t>
  </si>
  <si>
    <r>
      <rPr>
        <b/>
        <sz val="10"/>
        <color theme="1"/>
        <rFont val="Inter"/>
      </rPr>
      <t xml:space="preserve">Technical Documentation for ML Projects: </t>
    </r>
    <r>
      <rPr>
        <sz val="10"/>
        <color theme="1"/>
        <rFont val="Inter"/>
      </rPr>
      <t>Gain expertise in creating comprehensive, accessible documentation for ML projects, facilitating knowledge sharing, project maintenance, and regulatory compliance.</t>
    </r>
  </si>
  <si>
    <t>K23</t>
  </si>
  <si>
    <t>S28</t>
  </si>
  <si>
    <r>
      <rPr>
        <b/>
        <sz val="10"/>
        <color theme="1"/>
        <rFont val="Inter"/>
      </rPr>
      <t>Inclusive Collaboration and Reporting in ML Teams:</t>
    </r>
    <r>
      <rPr>
        <sz val="10"/>
        <color theme="1"/>
        <rFont val="Inter"/>
      </rPr>
      <t xml:space="preserve"> Learn techniques for fostering inclusive, collaborative environments in ML teams, promoting diversity of thought and driving innovation in ML projects.</t>
    </r>
  </si>
  <si>
    <t>S30</t>
  </si>
  <si>
    <t>B3</t>
  </si>
  <si>
    <r>
      <rPr>
        <b/>
        <sz val="10"/>
        <color theme="1"/>
        <rFont val="Inter"/>
      </rPr>
      <t xml:space="preserve">Module 13: Phase 3 Hackathon: </t>
    </r>
    <r>
      <rPr>
        <sz val="10"/>
        <color theme="1"/>
        <rFont val="Inter"/>
      </rPr>
      <t>Deploying an ML/AI Solution</t>
    </r>
  </si>
  <si>
    <t>Code</t>
  </si>
  <si>
    <r>
      <rPr>
        <b/>
        <sz val="12"/>
        <color rgb="FFFFFFFF"/>
        <rFont val="Arial"/>
      </rPr>
      <t xml:space="preserve">Title
</t>
    </r>
    <r>
      <rPr>
        <sz val="9"/>
        <color rgb="FFFFFFFF"/>
        <rFont val="Arial"/>
      </rPr>
      <t>=vlookup(G2,KSBs_vlookup!A:B,2,false)</t>
    </r>
  </si>
  <si>
    <r>
      <rPr>
        <b/>
        <sz val="12"/>
        <color rgb="FFFFFFFF"/>
        <rFont val="Arial"/>
      </rPr>
      <t xml:space="preserve">Description
</t>
    </r>
    <r>
      <rPr>
        <sz val="9"/>
        <color rgb="FFFFFFFF"/>
        <rFont val="Arial"/>
      </rPr>
      <t>=vlookup(G3,KSBs_vlookup!A:C,3,false)</t>
    </r>
  </si>
  <si>
    <r>
      <rPr>
        <b/>
        <sz val="12"/>
        <color rgb="FFFFFFFF"/>
        <rFont val="Arial"/>
      </rPr>
      <t xml:space="preserve">Meets criteria </t>
    </r>
    <r>
      <rPr>
        <sz val="9"/>
        <color rgb="FFFFFFFF"/>
        <rFont val="Arial"/>
      </rPr>
      <t>=vlookup(G2,KSBs_vlookup!A:D,4,false)</t>
    </r>
  </si>
  <si>
    <r>
      <rPr>
        <b/>
        <sz val="12"/>
        <color rgb="FFFFFFFF"/>
        <rFont val="Arial"/>
      </rPr>
      <t xml:space="preserve">Exceeds criteria </t>
    </r>
    <r>
      <rPr>
        <sz val="9"/>
        <color rgb="FFFFFFFF"/>
        <rFont val="Arial"/>
      </rPr>
      <t>=vlookup(G2,KSBs_vlookup!A:E,5,false)</t>
    </r>
  </si>
  <si>
    <r>
      <rPr>
        <b/>
        <sz val="12"/>
        <color rgb="FFFFFFFF"/>
        <rFont val="Arial"/>
      </rPr>
      <t>AM (IfATE)</t>
    </r>
    <r>
      <rPr>
        <sz val="12"/>
        <color rgb="FFFFFFFF"/>
        <rFont val="Arial"/>
      </rPr>
      <t xml:space="preserve"> </t>
    </r>
    <r>
      <rPr>
        <sz val="9"/>
        <color rgb="FFFFFFFF"/>
        <rFont val="Arial"/>
      </rPr>
      <t>=vlookup(G2,KSBs_vlookup!A:F,6,false)</t>
    </r>
  </si>
  <si>
    <t>Responsibility for Sustainability</t>
  </si>
  <si>
    <t>Takes personal responsibility and prioritises sustainable outcomes in how they carry out the duties of their role.</t>
  </si>
  <si>
    <t>- Explain how you prioritise environmental and operational sustainability in your role.</t>
  </si>
  <si>
    <t>-Justify the approach taken to prioritise environmental and operational sustainability in your role.</t>
  </si>
  <si>
    <t>AM1: Project evaluation report, presentation and questioning</t>
  </si>
  <si>
    <t>Implementing ML for Data Engineering</t>
  </si>
  <si>
    <t>Machine learning implementation principles for data engineering solutions including quality, security, efficiency, validity, training, testing and tuning.</t>
  </si>
  <si>
    <t>- Describe machine learning implementation principles for data engineering solutions including quality, security, efficiency, validity, training, testing, and tuning.</t>
  </si>
  <si>
    <t>-Critically evaluate the choice of machine learning principles used in data engineering solutions.</t>
  </si>
  <si>
    <t>Deploying Data Pipelines</t>
  </si>
  <si>
    <t>Deployment approaches for new data pipelines and automated processes.</t>
  </si>
  <si>
    <t>- Describe deployment approaches for new data pipelines.
- Describe deployment approaches for automated processes.</t>
  </si>
  <si>
    <t>-Justify the application of different deployment approaches for new data pipelines, critically evaluating their effectiveness
-Justify the application of different deployment approaches for automated processes, critically evaluating their effectiveness</t>
  </si>
  <si>
    <t>Data Security and Ethical Practices</t>
  </si>
  <si>
    <t>Data and information security standards, ethical practices, policies and procedures relevant to data management activities such as data lineage, data retention and metadata management.</t>
  </si>
  <si>
    <t>-Outlines the data and information security standard, ethical practices, policies and procedures relevant to data management activities such as data lineage, data retention and metadata management.</t>
  </si>
  <si>
    <t>-Critically evaluate data management activities for adherence to industry-standard data security, ethical practices, policies, and procedures, proposing improvements to enhance compliance and security.</t>
  </si>
  <si>
    <t>K16</t>
  </si>
  <si>
    <t>Programming and ML Libraries</t>
  </si>
  <si>
    <t>How to use programming languages, integrated development environments and modern machine learning libraries.</t>
  </si>
  <si>
    <t>- Explain how to use programming languages.
- Explain how to use integrated development environments (IDEs).
- Explain how to use modern machine learning libraries.</t>
  </si>
  <si>
    <t>- Justify the selection of specific programming languages for various machine learning tasks, considering factors such as efficiency, scalability, and ease of use.
- Critically evaluate the effectiveness of different IDEs in enhancing productivity, debugging capabilities, and overall development experience in machine learning projects.
- Justify the choice of specific machine learning libraries for different scenarios, critically evaluating their performance, ease of use, and compatibility with other tools and technologies.</t>
  </si>
  <si>
    <t>Principles of Sustainable Data Products</t>
  </si>
  <si>
    <t>Principles for engineering environmental sustainable ML solutions, that support organisational strategies and objectives for environmental sustainability.</t>
  </si>
  <si>
    <t>- Describe principles for engineering sustainable ML solutions that support organisational strategies and objectives for environmental sustainability.</t>
  </si>
  <si>
    <t>-Justify the application of principles for engineering sustainable ML solutions, demonstrating how these solutions align with and advance organisational strategies and objectives for environmental sustainability.</t>
  </si>
  <si>
    <t>ML lifecycle stages</t>
  </si>
  <si>
    <t>The stages of the machine learning lifecycle. Including establishing the model objectives, data preparation, building and training the model, ML problem framing, testing and evaluating the model using the preferred framework, deploying the modelling and monitoring, maintaining and updating the model using process frameworks such as Quality Assurance and either online, continuous (CLS) or batched learning systems.</t>
  </si>
  <si>
    <t>- Identify the stages of the machine learning lifecycle
- Outline the model objectives
- Describe data preparation methods
- Describe how to build and train the model 
- Explain how to frame the ML problem 
- Describe the methods for testing and evaluating the model using frameworks
- Describe monitoring and updating strategies with Quality Assurance and either online, continuous (CLS) or batched learning systems</t>
  </si>
  <si>
    <t>-Critically evaluate each stage of the machine learning lifecycle to identify optimisation opportunities in a machine learning solution.</t>
  </si>
  <si>
    <t>Strategies for Stakeholder Engagement</t>
  </si>
  <si>
    <t>Approaches and strategies to stakeholder engagement including engagement with the end user.</t>
  </si>
  <si>
    <t>- Describe approaches and strategies for stakeholder engagement including engagement with the end user.</t>
  </si>
  <si>
    <t>-Critically evaluate the effectiveness of different approaches and strategies for stakeholder engagement, including engagement with the end user.</t>
  </si>
  <si>
    <t>Enhancing Team Collaboration with ML</t>
  </si>
  <si>
    <t>How machine learning and data science techniques support and enhance the work of other members of the team.</t>
  </si>
  <si>
    <t>-Explain how to use machine learning and data science techniques to produce technical documentation that supports other team members.
-Explain how to adapt documentation to meet both technical and non-technical user requirements.
-Describe how to maintain technical documentation.</t>
  </si>
  <si>
    <t>- Justify the selection and application of machine learning and data science techniques in producing technical documentation that supports other team members and enhances their understanding.</t>
  </si>
  <si>
    <t>Best Practices in Software Development</t>
  </si>
  <si>
    <t>Software development best practices; for example, software testing, version control, continuous integration and continuous delivery.</t>
  </si>
  <si>
    <t>-Describe software development best practices; for example, software testing, version control, continuous integration and continuous delivery.</t>
  </si>
  <si>
    <t>- Critically evaluates the impact of employing software development best practices, such as software testing, version control, continuous integration, and continuous delivery, on the overall quality, maintainability, and performance of AI and machine learning models.</t>
  </si>
  <si>
    <t>Risks in New ML Deployments</t>
  </si>
  <si>
    <t>The risks that might occur for example bias, security, quality or over fitting in the product lifecycle during building, testing and through to deployment of ML models in the live environment.</t>
  </si>
  <si>
    <t>- Identify potential risks throughout the product lifecycle in the live environment, including bias, security vulnerabilities, quality issues, and overfitting.</t>
  </si>
  <si>
    <t>-Critically evaluate potential risks throughout the product lifecycle, such as bias, security vulnerabilities, quality issues, and overfitting.</t>
  </si>
  <si>
    <t>Selecting Performance Metrics</t>
  </si>
  <si>
    <t>How to identify and select the performance metrics of the proposed model in the context of the business need.</t>
  </si>
  <si>
    <t>- Explain how to identify and select performance metrics for the proposed model based on the business need.
- Explain how these metrics guide the scoping of machine learning engineering solutions.</t>
  </si>
  <si>
    <t xml:space="preserve">-Describes the trade-offs between different metrics and their impact on model performance and business outcomes.
</t>
  </si>
  <si>
    <t>Impact of Variables on Models</t>
  </si>
  <si>
    <t>The processes used to identify variables and features that can impact stability of model performance during testing and when applying changes to existing models in the live environment.</t>
  </si>
  <si>
    <t>- Identify variables and features that can impact model performance stability during testing.
- Identify variables and features that can impact model performance when applying changes to existing models in the live environment.</t>
  </si>
  <si>
    <t>-Critically evaluate the impact of identified variables and features on model performance stability during testing, proposing specific strategies to enhance model robustness and reliability.
-Critically evaluate the impact of identified variables and features on model performance when applying changes to existing models in the live environment, proposing specific strategies to enhance model robustness and reliability.</t>
  </si>
  <si>
    <t>Identifying Security Vulnerabilities</t>
  </si>
  <si>
    <t>Vulnerabilities related to confidentiality, authentication, non-repudiation, service integrity, network security, planned or unplanned adversarial danger, threat or attack, host OS security, physical security and the implications and preventative mitigations for these at all stages of the machine learning lifecycle.</t>
  </si>
  <si>
    <t>- Identify vulnerabilities throughout all stages of the machine learning lifecycle, including confidentiality, authentication, non-repudiation, service integrity, network security, adversarial risks (both planned and unplanned), threat detection, host OS security, and physical security.
- Describe the implications of each identified vulnerability.
- Provide targeted preventative mitigations for each identified vulnerability.</t>
  </si>
  <si>
    <t>-Critically evaluate the process of identifying vulnerabilities to uncover potential areas for improvement and ensure comprehensive security coverage.</t>
  </si>
  <si>
    <t>Importance of Feature Engineering</t>
  </si>
  <si>
    <t>The importance of feature engineering, selection and pre-processing in effective machine learning.</t>
  </si>
  <si>
    <t>-Describe the concept of feature engineering and its role in enhancing the predictive power of machine learning models.
-Explain the process of feature selection and how it helps improve model efficiency by identifying the most relevant features.
-Discuss the importance of pre-processing data and how it prepares datasets for effective machine learning by addressing issues such as missing values and data normalization.</t>
  </si>
  <si>
    <t>-Critically evaluate the impact of different feature engineering techniques on the performance and accuracy of ML models.
-Justify the choice of feature selection methods used in various ML models, considering their impact on model interpretability and performance.
-Critically evaluate pre-processing techniques to optimise data quality and model performance, considering their impacts on the overall ML pipeline.</t>
  </si>
  <si>
    <t>Monitoring Model Stability</t>
  </si>
  <si>
    <t>Apply techniques for monitoring models in the live environment to check they remain fit for purpose and stable.</t>
  </si>
  <si>
    <t>- Apply techniques for monitoring models in the live environment to check they remain fit for purpose and stable.</t>
  </si>
  <si>
    <t>-Critically evaluate and refine the techniques used for monitoring models in the live environment, ensuring models not only remain fit for purpose and stable but also continuously improve in performance and reliability.</t>
  </si>
  <si>
    <t>Testing Continuous Learning Models</t>
  </si>
  <si>
    <t>Track and test continual learning models.</t>
  </si>
  <si>
    <t>- Track and test continual learning models to ensure they remain fit for purpose and stable.</t>
  </si>
  <si>
    <t>-Critically evaluate the performance and stability of continual learning models, proposing enhancements and optimisations to maintain their relevance and effectiveness in evolving environments.</t>
  </si>
  <si>
    <t>Interpreting Test Data Results</t>
  </si>
  <si>
    <t>Analyse test data, interpret results and evaluate the suitability of proposed solutions both new and inherited models, considering current and future business requirements.</t>
  </si>
  <si>
    <t xml:space="preserve">- Analyse test data of proposed solutions for both new and inherited models, considering current and future business requirements.
- Interpret results of proposed solutions for both new and inherited models, considering current and future business requirements.
- Evaluate the suitability of proposed solutions for both new and inherited models, considering current and future business requirements.
</t>
  </si>
  <si>
    <t>-Justify the methodologies and advanced techniques used to analyse test data of both new and inherited models, considering current and future business requirements.
-Propose optimisations based on the analysis.</t>
  </si>
  <si>
    <t>Advocating Sustainable ML Solutions</t>
  </si>
  <si>
    <t>Identify, consider and advocate for ML solutions to deliver an environmental and operational sustainable outcome.</t>
  </si>
  <si>
    <t>- Identify organisational strategies and objectives for sustainable outcomes.
- Advocate for ML solutions that deliver environmental and operational sustainability.</t>
  </si>
  <si>
    <t>-Critically evaluate organisational strategies and objectives for their effectiveness in achieving sustainable outcomes, proposing enhancements to align them more closely with sustainability goals.</t>
  </si>
  <si>
    <t>Scoping ML Engineering Solutions</t>
  </si>
  <si>
    <t>Translate business needs and technical problems to scope machine learning engineering solutions.</t>
  </si>
  <si>
    <t xml:space="preserve">- Translate business needs to scope machine learning engineering solutions.
- Translate technical problems to scope machine learning engineering solutions.
- Explain how you use performance metrics when you scoping machine learning engineering solutions </t>
  </si>
  <si>
    <t>-Evaluates the impact of performance metrics on scoping machine learning engineering solutions when meeting business needs and technical problems.</t>
  </si>
  <si>
    <t>Minimizing Bias in Models</t>
  </si>
  <si>
    <t>Support the evaluation and validation of machine learning models and statistical evidence to minimise algorithmic bias being introduced.</t>
  </si>
  <si>
    <t>- Use software development best practices to support the evaluation and validation of machine learning models.
- Use statistical evidence to minimise algorithmic bias being introduced.</t>
  </si>
  <si>
    <t>-Justify how validation of machine learning models minimises bias
-Explain the impact this has on prototypes in the live environment.</t>
  </si>
  <si>
    <t>Deploying Prototypes to Production</t>
  </si>
  <si>
    <t>Transition prototypes into the live environment.</t>
  </si>
  <si>
    <t>-Transition prototypes into the live environment.
-Describe the process to transition prototypes into the live environment.</t>
  </si>
  <si>
    <t>-Justify the chosen process for transitioning prototypes into the live environment, describing its effectiveness and potential areas for enhancement.</t>
  </si>
  <si>
    <t>Monitoring Data Quality</t>
  </si>
  <si>
    <t>Monitor data curation and data quality controls including for synthetic data.</t>
  </si>
  <si>
    <t>- Monitor data curation and data quality controls, including for synthetic data.
- Mitigate issues that might affect end use.</t>
  </si>
  <si>
    <t>-Justify the methodologies used to identify and mitigate issues that might affect end use, ensuring comprehensive solutions are implemented.</t>
  </si>
  <si>
    <t>Embedding Sustainable Practices</t>
  </si>
  <si>
    <t>Identify and embed changes in work to deliver sustainable outcomes.</t>
  </si>
  <si>
    <t>- Identify opportunities to deliver more sustainable outcomes in ML solutions.
- Apply the sustainable changes to ML solutions.
- Explain how the changes support organisational objectives.</t>
  </si>
  <si>
    <t xml:space="preserve">-Justify the applied sustainable changes to ML solutions 
-Describe the impact on environmental sustainability and organisational efficiency.
</t>
  </si>
  <si>
    <t>Producing Technical Documentation</t>
  </si>
  <si>
    <t>Produce and maintain technical documentation explaining the data product, that meets organisational, technical and non-technical user requirements, retaining critical information.</t>
  </si>
  <si>
    <t>- Produce technical documentation explaining the data product.
- Maintain the technical documentation to meet organisational, technical, and non-technical user requirements, retaining critical information.</t>
  </si>
  <si>
    <t>- Critically evaluate the technical documentation produced, ensuring it comprehensively addresses and anticipates the needs from organisational, technical, and non-technical users.</t>
  </si>
  <si>
    <t>Creating Stakeholder Reports</t>
  </si>
  <si>
    <t>Create and disseminate reports, presentations and other documentation that details the model development to confirm stakeholder approval for handover to implementation.</t>
  </si>
  <si>
    <t>- Create and disseminate reports, presentations, and other documentation that detail model development.
- Confirm stakeholder and end user engagement and approval for handover to implementation.</t>
  </si>
  <si>
    <t>-Critically evaluate the effectiveness of reports, presentations, and documentation in communicating model development to diverse stakeholders.
- Proposes improvements to enhance clarity and engagement.</t>
  </si>
  <si>
    <t>Engineering Data for ML</t>
  </si>
  <si>
    <t>Select and engineer data sets, algorithms and modelling techniques required to develop the machine learning solution.</t>
  </si>
  <si>
    <t>- Select data sets to develop the machine learning solution.
- Engineer algorithms, and modelling techniques to develop the machine learning solution.
- Demonstrate how you identify variables and features that impact model stability during testing and when applying changes to existing models in the live environment.</t>
  </si>
  <si>
    <t>-Critically evaluate algorithms and modelling techniques, proposing optimisations and justifying their application to enhance performance and accuracy.</t>
  </si>
  <si>
    <t>Managing ML Projects</t>
  </si>
  <si>
    <t>Apply methodologies and project management techniques for the machine learning activities.</t>
  </si>
  <si>
    <t>- Explain how you apply project management methodologies and techniques for machine learning activities.</t>
  </si>
  <si>
    <t>-Justify the selection of project management methodologies and techniques to optimise the efficiency and effectiveness of machine learning activities.</t>
  </si>
  <si>
    <t>Creating and Deploying ML Models</t>
  </si>
  <si>
    <t>Create and deploy models to produce machine learning solutions.</t>
  </si>
  <si>
    <t>- Create models to produce machine learning solutions.
- Deploy these models for handover to implementation.</t>
  </si>
  <si>
    <t>- Justify the selection and application of different machine learning models to produce effective solutions, including the rationale behind choosing specific models over others.
- Critically evaluate the deployment process of machine learning models.</t>
  </si>
  <si>
    <t>Tuning and Testing Model Outputs</t>
  </si>
  <si>
    <t>Apply techniques for output model testing and tuning to assess accuracy, fit, validity and robustness.</t>
  </si>
  <si>
    <t>- Test and tune model outputs to assess accuracy, fit, validity, and robustness.</t>
  </si>
  <si>
    <t>-Critically evaluate how your application of techniques ensures the validity and robustness of machine learning.</t>
  </si>
  <si>
    <t>Mitigating System Risks</t>
  </si>
  <si>
    <t>Assess system vulnerabilities and mitigate the threats or risks to assets, data and cyber security.</t>
  </si>
  <si>
    <t>- Assess vulnerabilities in systems to protect assets, data, and cyber security.
- Describe how you mitigate threats and risks to assets, data and cyber security.</t>
  </si>
  <si>
    <t>-Justify the chosen threat mitigation strategies and critically analyse their impact on the overall security posture, proposing further improvements.</t>
  </si>
  <si>
    <r>
      <rPr>
        <b/>
        <sz val="10"/>
        <color rgb="FFFFFFFF"/>
        <rFont val="Arial"/>
      </rPr>
      <t xml:space="preserve">KSB &gt; AM mapping based on IfATE </t>
    </r>
    <r>
      <rPr>
        <b/>
        <u/>
        <sz val="10"/>
        <color rgb="FF1155CC"/>
        <rFont val="Arial"/>
      </rPr>
      <t>PUBLISHED standard</t>
    </r>
  </si>
  <si>
    <t>KNOWLEDGE</t>
  </si>
  <si>
    <t>AM (IfATE)</t>
  </si>
  <si>
    <t>SKILLS</t>
  </si>
  <si>
    <t>BEHAVIORS</t>
  </si>
  <si>
    <t>The purpose, methodologies and applications for ML AI solutions such as Machine Learning, Computer (Machine) Vision, batched learning systems, Robotics, Generative Transformer Models and Natural &amp; Large Language Processing (NLP and LLMs) Models.</t>
  </si>
  <si>
    <t>AM2: Profesional Discussion</t>
  </si>
  <si>
    <t>Assess vulnerabilities of the proposed design, to ensure that security considerations are built in from inception and throughout the development process.</t>
  </si>
  <si>
    <t>Uses initiative and innovation concerning new and emerging technologies through self directed learning and horizon scanning.</t>
  </si>
  <si>
    <t>Acts inclusively when collaborating with people from technical and non-technical backgrounds. Contributing to knowledge sharing, management and empowerment across the broader team.</t>
  </si>
  <si>
    <t>Project Management methodologies and techniques for machine learning activities such as CRISP-ML Cross Industry Standard Process.</t>
  </si>
  <si>
    <t>Acts with integrity, giving due regard to legal, ethical and regulatory requirements.</t>
  </si>
  <si>
    <t>Differences and applications of machine learning methods, and models such as supervised learning; semi supervised learning; unsupervised learning; natural language processing ; reinforcement learning; ensemble learning; predictive using tools for experiment tracking, orchestration, versioning, deployment and monitoring.</t>
  </si>
  <si>
    <t>Operates in settings of technical complexity and uncertainty.</t>
  </si>
  <si>
    <t>Document the creation, operation and lifecycle management of assets during the model lifecycle.</t>
  </si>
  <si>
    <t>Refine or re-engineer the model to improve solution performance.</t>
  </si>
  <si>
    <t>How machine learning methods are applied to maximise the impact to the organisation.</t>
  </si>
  <si>
    <t>Consider the associated regulatory, legal, ethical and governance issues when evaluating choices at each stage of the data process.</t>
  </si>
  <si>
    <t>Apply machine learning and data science techniques to solve complex business problems.</t>
  </si>
  <si>
    <t>Change management processes for ML solutions; recording and logging change using appropriate tools and documentation.</t>
  </si>
  <si>
    <t>The implications of data types ( for example variety, quality, formats) on security, scalability, governance for ML and or AI infrastructure, and cost of local, remote or distributed solutions such as cloud and other SaaS and PasS ML/AI providers.</t>
  </si>
  <si>
    <t>Complete audit activities in compliance with policies, governance, industry regulation and standards.</t>
  </si>
  <si>
    <t>The relationship between mathematical principles and core techniques in machine learning and data science within the organisational context.</t>
  </si>
  <si>
    <t>Consider the risks with using digital and physical supply chains.</t>
  </si>
  <si>
    <t>How to solve problems and evaluate software solutions via analysis of test data including synthetic data and results from research, feasibility, acceptance and usability testing.</t>
  </si>
  <si>
    <t>Ensure the model capacity is scaled in proportion to the operating requirements.</t>
  </si>
  <si>
    <t>Sources of error and algorithmic bias, including how they may be affected by choice of dataset and methodologies applied using practices such as Explicability and Explainable AI (XAI).</t>
  </si>
  <si>
    <t>The methods and techniques used to communicate concepts and messages to meet the needs of the audience, adapting communication techniques accordingly.</t>
  </si>
  <si>
    <t>Approaches and strategies to stakeholder engagement including engagement with the end user</t>
  </si>
  <si>
    <t>Identify and select the machine learning or artificial intelligence platform architecture and specific hardware, to contribute to solving a computational problem using allocated resources.</t>
  </si>
  <si>
    <t>Concepts of data governance, including regulatory requirements, data privacy, security, trustworthiness and quality control.</t>
  </si>
  <si>
    <t>Monitor model data drift, using performance metrics to ensure systems are robust when moving outside of their domain of applicability.</t>
  </si>
  <si>
    <t>Legislation, regulation, governance and guidance assurance frameworks for example AREA or SAFE D and their application to the safe interoperable use of data, machine learning and artificial intelligence.</t>
  </si>
  <si>
    <t>Develop a process to decommission assets in line with policy and procedures. Manage current and legacy models in line with industry approaches.</t>
  </si>
  <si>
    <t>The ethical aspects associated with the use and collation of data and machine learning models.</t>
  </si>
  <si>
    <t>Undertake independent, impartial decision-making respecting the opinions and views of others in complex, unpredictable and changing circumstances.</t>
  </si>
  <si>
    <t>What the cyber security culture in an organisation is, and how it may contribute to security risk.</t>
  </si>
  <si>
    <t>Coordinate, negotiate with and manage expectations of diverse stakeholders suppliers and multi-disciplinary teams with conflicting priorities, interests and timescales.</t>
  </si>
  <si>
    <t>How to identify trends and emerging technologies to ensure knowledge is up to date with new developments in machine learning and AI such as AI embedded within tooling.</t>
  </si>
  <si>
    <t>How own role supports ML solutions in accordance with organisational strategies, business requirements, Corporate Governance Principles, Social Corporate Responsibilities, legal regulations and Ethical Practices.</t>
  </si>
  <si>
    <t>AI based approaches, including those provided by third-party vendors’ (Application Programming Interfaces), into existing and new processes.</t>
  </si>
  <si>
    <t>Comply with equality, diversity, and inclusion policies and procedures in the workplace.</t>
  </si>
  <si>
    <t>Horizon scan to identify new technological developments that offer increased performance of data products.</t>
  </si>
  <si>
    <t>Apply Machine Learning principles and standards such as, organisational policies, procedures or professional body requirements.</t>
  </si>
  <si>
    <t>Integrate AI-based approaches, including those provided by third-party vendors’ Application Programming Interfaces, into existing and new processes.</t>
  </si>
  <si>
    <t>Proactive identification of the potential for automation for example through AI solutions embedded within tooling.</t>
  </si>
  <si>
    <r>
      <rPr>
        <b/>
        <sz val="10"/>
        <color rgb="FFFFFFFF"/>
        <rFont val="Arial"/>
      </rPr>
      <t xml:space="preserve">KSB &gt; AM mapping based on IfATE </t>
    </r>
    <r>
      <rPr>
        <b/>
        <u/>
        <sz val="10"/>
        <color rgb="FF1155CC"/>
        <rFont val="Arial"/>
      </rPr>
      <t>DRAFT standard</t>
    </r>
  </si>
  <si>
    <t>Meets</t>
  </si>
  <si>
    <t>Exceeds</t>
  </si>
  <si>
    <t>The purpose, methodologies and applications for ML/AI solutions such as Machine Learning, Computer (Machine) Vision, Robotics, Generative/Transformer Models and Natural &amp; Large Language Processing (NLP/LLMs) Models.</t>
  </si>
  <si>
    <t>AM2: Discussion/Portfolio</t>
  </si>
  <si>
    <t>Uses initiative and innovation concerning new and emerging technologies through self-directed learning and horizon scanning.</t>
  </si>
  <si>
    <t>The stages of the machine learning lifecycle. Including establishing the model objectives, data preparation, building and training the model, ML problem framing, testing and evaluating the model, deploying the modelling and monitoring, maintaining and updating the model using process frameworks such as CRISP-ML (Cross Industry Standard Process) Quality Assurance and either online, continuous (CLS) or batched learning systems.</t>
  </si>
  <si>
    <t>AM1: Project Report</t>
  </si>
  <si>
    <t>Vulnerabilities related to confidentiality, authentication, non-repudiation, service integrity, network security, host OS security, physical security and the implications of these at all stages of the machine learning lifecycle.</t>
  </si>
  <si>
    <t>Acts inclusively when collaborating with people from technical and non-technical backgrounds.</t>
  </si>
  <si>
    <t>Project Management methodologies and techniques for machine learning activities.</t>
  </si>
  <si>
    <t>Differences and applications of machine learning methods and models such as supervised learning; semi supervised learning; unsupervised learning; natural language processing; reinforcement learning; ensemble learning; predictive.</t>
  </si>
  <si>
    <t>The risks of deploying new methods and models.</t>
  </si>
  <si>
    <t>How variables and features impact model performance in testing and validating analytical models.</t>
  </si>
  <si>
    <t>Change management; recording and logging change for systems and toolsets.</t>
  </si>
  <si>
    <t>Analyse test data, interpret results and evaluate the suitability of proposed solutions, considering current and future business requirements.</t>
  </si>
  <si>
    <t>The implications of security, scalability, governance for ML/AI infrastructure, and cost of local, remote or distributed solutions.</t>
  </si>
  <si>
    <t>Identify and consider alternative solutions to deliver a sustainable outcome.</t>
  </si>
  <si>
    <t>Principles of sustainable data products and organisational responsibilities for environmental social governance.</t>
  </si>
  <si>
    <t>How to solve problems and evaluate software solutions via analysis of test data and results from research, feasibility, acceptance and usability testing.</t>
  </si>
  <si>
    <t>Support the evaluation and validation of machine learning models to minimise bias being introduced.</t>
  </si>
  <si>
    <t>Monitor data curation and data quality controls.</t>
  </si>
  <si>
    <t>Approaches and strategies to stakeholder engagement.</t>
  </si>
  <si>
    <t>Identify the machine learning or artificial intelligence platform architecture and specific hardware, to contribute to solving a computational problem using allocated resources.</t>
  </si>
  <si>
    <t>Monitor model and data drift, performance metrics to ensure systems are robust when moving outside of their domain of applicability.</t>
  </si>
  <si>
    <t>Legislation, regulation, governance and guidance assurance frameworks and their application to the safe interoperable use of data, machine learning and artificial intelligence.</t>
  </si>
  <si>
    <t>Coordinate, negotiate with and manage expectations of diverse stakeholders, suppliers and multi-disciplinary teams with conflicting priorities, interests and timescales.</t>
  </si>
  <si>
    <t>How to identify trends and emerging technologies to ensure knowledge is up to date with new developments in machine learning and AI.</t>
  </si>
  <si>
    <t>How own role fits with, and supports, organisational strategy and objectives.</t>
  </si>
  <si>
    <t xml:space="preserve">Possible ways I can evidence this standard in my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</si>
</sst>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scheme val="minor"/>
    </font>
    <font>
      <b/>
      <sz val="10"/>
      <color rgb="FFFFFFFF"/>
      <name val="Inter"/>
    </font>
    <font>
      <b/>
      <sz val="11"/>
      <color rgb="FFFFFFFF"/>
      <name val="Inter"/>
    </font>
    <font>
      <b/>
      <sz val="10"/>
      <color theme="1"/>
      <name val="Inter"/>
    </font>
    <font>
      <sz val="10"/>
      <color theme="1"/>
      <name val="Inter"/>
    </font>
    <font>
      <b/>
      <sz val="11"/>
      <color theme="1"/>
      <name val="Inter"/>
    </font>
    <font>
      <b/>
      <sz val="10"/>
      <color theme="1"/>
      <name val="Arial"/>
      <scheme val="minor"/>
    </font>
    <font>
      <b/>
      <sz val="12"/>
      <color rgb="FFFFFFFF"/>
      <name val="Arial"/>
      <scheme val="minor"/>
    </font>
    <font>
      <b/>
      <sz val="12"/>
      <color theme="0"/>
      <name val="Arial"/>
      <scheme val="minor"/>
    </font>
    <font>
      <sz val="10"/>
      <color theme="1"/>
      <name val="Arial"/>
      <scheme val="minor"/>
    </font>
    <font>
      <sz val="10"/>
      <color theme="1"/>
      <name val="Arial"/>
    </font>
    <font>
      <sz val="11"/>
      <color theme="1"/>
      <name val="Arial"/>
      <scheme val="minor"/>
    </font>
    <font>
      <b/>
      <u/>
      <sz val="10"/>
      <color rgb="FFFFFFFF"/>
      <name val="Arial"/>
    </font>
    <font>
      <b/>
      <sz val="12"/>
      <color theme="1"/>
      <name val="Arial"/>
      <scheme val="minor"/>
    </font>
    <font>
      <sz val="12"/>
      <color theme="1"/>
      <name val="Arial"/>
      <scheme val="minor"/>
    </font>
    <font>
      <b/>
      <sz val="10"/>
      <color theme="1"/>
      <name val="Arial"/>
    </font>
    <font>
      <b/>
      <sz val="12"/>
      <color rgb="FFFFFFFF"/>
      <name val="Arial"/>
    </font>
    <font>
      <sz val="9"/>
      <color rgb="FFFFFFFF"/>
      <name val="Arial"/>
    </font>
    <font>
      <sz val="12"/>
      <color rgb="FFFFFFFF"/>
      <name val="Arial"/>
    </font>
    <font>
      <b/>
      <sz val="10"/>
      <color rgb="FFFFFFFF"/>
      <name val="Arial"/>
    </font>
    <font>
      <b/>
      <u/>
      <sz val="10"/>
      <color rgb="FF1155CC"/>
      <name val="Arial"/>
    </font>
    <font>
      <b/>
      <sz val="10"/>
      <color theme="0"/>
      <name val="Inter"/>
    </font>
    <font>
      <sz val="10"/>
      <color theme="0"/>
      <name val="Arial"/>
      <scheme val="minor"/>
    </font>
  </fonts>
  <fills count="9">
    <fill>
      <patternFill patternType="none"/>
    </fill>
    <fill>
      <patternFill patternType="gray125"/>
    </fill>
    <fill>
      <patternFill patternType="solid">
        <fgColor rgb="FF000000"/>
        <bgColor rgb="FF000000"/>
      </patternFill>
    </fill>
    <fill>
      <patternFill patternType="solid">
        <fgColor rgb="FFE6E8FE"/>
        <bgColor rgb="FFE6E8FE"/>
      </patternFill>
    </fill>
    <fill>
      <patternFill patternType="solid">
        <fgColor rgb="FFFFF2CC"/>
        <bgColor rgb="FFFFF2CC"/>
      </patternFill>
    </fill>
    <fill>
      <patternFill patternType="solid">
        <fgColor theme="1"/>
        <bgColor theme="1"/>
      </patternFill>
    </fill>
    <fill>
      <patternFill patternType="solid">
        <fgColor rgb="FFDDFC9D"/>
        <bgColor rgb="FFDDFC9D"/>
      </patternFill>
    </fill>
    <fill>
      <patternFill patternType="solid">
        <fgColor rgb="FF4155F6"/>
        <bgColor rgb="FF4155F6"/>
      </patternFill>
    </fill>
    <fill>
      <patternFill patternType="solid">
        <fgColor rgb="FFFCD69D"/>
        <bgColor rgb="FFFCD69D"/>
      </patternFill>
    </fill>
  </fills>
  <borders count="4">
    <border>
      <left/>
      <right/>
      <top/>
      <bottom/>
      <diagonal/>
    </border>
    <border>
      <left style="medium">
        <color rgb="FF000000"/>
      </left>
      <right/>
      <top/>
      <bottom/>
      <diagonal/>
    </border>
    <border>
      <left style="thick">
        <color rgb="FF000000"/>
      </left>
      <right/>
      <top/>
      <bottom/>
      <diagonal/>
    </border>
    <border>
      <left/>
      <right style="thick">
        <color rgb="FF000000"/>
      </right>
      <top/>
      <bottom/>
      <diagonal/>
    </border>
  </borders>
  <cellStyleXfs count="1">
    <xf numFmtId="0" fontId="0" fillId="0" borderId="0"/>
  </cellStyleXfs>
  <cellXfs count="57">
    <xf numFmtId="0" fontId="0" fillId="0" borderId="0" xfId="0"/>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3" borderId="0" xfId="0" applyFont="1" applyFill="1" applyAlignment="1">
      <alignment horizontal="center" vertical="center" wrapText="1"/>
    </xf>
    <xf numFmtId="0" fontId="4" fillId="0" borderId="0" xfId="0" applyFont="1" applyAlignment="1">
      <alignment horizontal="left" vertical="center" wrapText="1"/>
    </xf>
    <xf numFmtId="0" fontId="3" fillId="0" borderId="1" xfId="0" applyFont="1" applyBorder="1" applyAlignment="1">
      <alignment horizontal="left" vertical="center"/>
    </xf>
    <xf numFmtId="0" fontId="4" fillId="0" borderId="0" xfId="0" applyFont="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3" fillId="4" borderId="1" xfId="0" applyFont="1" applyFill="1" applyBorder="1" applyAlignment="1">
      <alignment horizontal="left" vertical="center"/>
    </xf>
    <xf numFmtId="0" fontId="4" fillId="0" borderId="0" xfId="0" applyFont="1" applyAlignment="1">
      <alignment wrapText="1"/>
    </xf>
    <xf numFmtId="0" fontId="4"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vertical="center" wrapText="1"/>
    </xf>
    <xf numFmtId="0" fontId="6" fillId="0" borderId="1" xfId="0" applyFont="1" applyBorder="1" applyAlignment="1">
      <alignment vertical="center"/>
    </xf>
    <xf numFmtId="0" fontId="3" fillId="0" borderId="0" xfId="0" applyFont="1" applyAlignment="1">
      <alignment horizontal="center" vertical="center" wrapText="1"/>
    </xf>
    <xf numFmtId="0" fontId="3" fillId="0" borderId="0" xfId="0" applyFont="1" applyAlignment="1">
      <alignment vertical="center"/>
    </xf>
    <xf numFmtId="0" fontId="7" fillId="5" borderId="0" xfId="0" applyFont="1" applyFill="1" applyAlignment="1">
      <alignment horizontal="center" vertical="center" wrapText="1"/>
    </xf>
    <xf numFmtId="0" fontId="8" fillId="2" borderId="0" xfId="0" applyFont="1" applyFill="1" applyAlignment="1">
      <alignment horizontal="center" vertical="center" wrapText="1"/>
    </xf>
    <xf numFmtId="0" fontId="6" fillId="0" borderId="0" xfId="0" applyFont="1"/>
    <xf numFmtId="0" fontId="9" fillId="0" borderId="0" xfId="0" applyFont="1"/>
    <xf numFmtId="0" fontId="9" fillId="0" borderId="0" xfId="0" applyFont="1" applyAlignment="1">
      <alignment wrapText="1"/>
    </xf>
    <xf numFmtId="0" fontId="9" fillId="0" borderId="0" xfId="0" applyFont="1" applyAlignment="1">
      <alignment vertical="center"/>
    </xf>
    <xf numFmtId="0" fontId="10" fillId="0" borderId="0" xfId="0" applyFont="1" applyAlignment="1">
      <alignment wrapText="1"/>
    </xf>
    <xf numFmtId="0" fontId="11" fillId="0" borderId="0" xfId="0" applyFont="1" applyAlignment="1">
      <alignment vertical="center"/>
    </xf>
    <xf numFmtId="0" fontId="6" fillId="0" borderId="0" xfId="0" applyFont="1" applyAlignment="1">
      <alignment horizontal="center" vertical="center"/>
    </xf>
    <xf numFmtId="0" fontId="13" fillId="6" borderId="0" xfId="0" applyFont="1" applyFill="1" applyAlignment="1">
      <alignment horizontal="center" vertical="center"/>
    </xf>
    <xf numFmtId="0" fontId="7" fillId="7" borderId="3" xfId="0" applyFont="1" applyFill="1" applyBorder="1" applyAlignment="1">
      <alignment horizontal="center" vertical="center"/>
    </xf>
    <xf numFmtId="0" fontId="13" fillId="8" borderId="0" xfId="0" applyFont="1" applyFill="1" applyAlignment="1">
      <alignment horizontal="center" vertical="center"/>
    </xf>
    <xf numFmtId="0" fontId="14" fillId="2" borderId="0" xfId="0" applyFont="1" applyFill="1" applyAlignment="1">
      <alignment vertical="center"/>
    </xf>
    <xf numFmtId="0" fontId="15" fillId="0" borderId="2" xfId="0" applyFont="1" applyBorder="1"/>
    <xf numFmtId="0" fontId="9" fillId="0" borderId="3" xfId="0" applyFont="1" applyBorder="1" applyAlignment="1">
      <alignment vertical="center"/>
    </xf>
    <xf numFmtId="0" fontId="6" fillId="0" borderId="0" xfId="0" applyFont="1" applyAlignment="1">
      <alignment horizontal="center"/>
    </xf>
    <xf numFmtId="0" fontId="9" fillId="2" borderId="0" xfId="0" applyFont="1" applyFill="1"/>
    <xf numFmtId="0" fontId="7" fillId="7" borderId="0" xfId="0" applyFont="1" applyFill="1" applyAlignment="1">
      <alignment horizontal="center" vertical="center"/>
    </xf>
    <xf numFmtId="0" fontId="6" fillId="0" borderId="2" xfId="0" applyFont="1" applyBorder="1" applyAlignment="1">
      <alignment horizontal="center"/>
    </xf>
    <xf numFmtId="0" fontId="4" fillId="0" borderId="0" xfId="0" applyFont="1" applyAlignment="1">
      <alignment vertical="center"/>
    </xf>
    <xf numFmtId="0" fontId="0" fillId="0" borderId="0" xfId="0"/>
    <xf numFmtId="0" fontId="4" fillId="0" borderId="0" xfId="0" applyFont="1" applyAlignment="1">
      <alignment vertical="center" wrapText="1"/>
    </xf>
    <xf numFmtId="0" fontId="3" fillId="3" borderId="0" xfId="0" applyFont="1" applyFill="1" applyAlignment="1">
      <alignment horizontal="center" vertical="center" wrapText="1"/>
    </xf>
    <xf numFmtId="0" fontId="4" fillId="0" borderId="0" xfId="0" applyFont="1" applyAlignment="1">
      <alignment horizontal="left" vertical="center" wrapText="1"/>
    </xf>
    <xf numFmtId="0" fontId="3" fillId="0" borderId="1" xfId="0" applyFont="1" applyBorder="1" applyAlignment="1">
      <alignment horizontal="left" vertical="center"/>
    </xf>
    <xf numFmtId="0" fontId="3" fillId="0" borderId="0" xfId="0" applyFont="1" applyAlignment="1">
      <alignment horizontal="left" vertical="center" wrapText="1"/>
    </xf>
    <xf numFmtId="0" fontId="4" fillId="0" borderId="0" xfId="0" applyFont="1"/>
    <xf numFmtId="0" fontId="4" fillId="0" borderId="0" xfId="0" applyFont="1" applyAlignment="1">
      <alignment wrapText="1"/>
    </xf>
    <xf numFmtId="0" fontId="12" fillId="2" borderId="0" xfId="0" applyFont="1" applyFill="1" applyAlignment="1">
      <alignment horizontal="center" vertical="center"/>
    </xf>
    <xf numFmtId="0" fontId="13" fillId="6" borderId="0" xfId="0" applyFont="1" applyFill="1" applyAlignment="1">
      <alignment horizontal="center" vertical="center"/>
    </xf>
    <xf numFmtId="0" fontId="7" fillId="7" borderId="2" xfId="0" applyFont="1" applyFill="1" applyBorder="1" applyAlignment="1">
      <alignment horizontal="center" vertical="center"/>
    </xf>
    <xf numFmtId="0" fontId="13" fillId="8" borderId="0" xfId="0" applyFont="1" applyFill="1" applyAlignment="1">
      <alignment horizontal="center" vertical="center"/>
    </xf>
    <xf numFmtId="0" fontId="13" fillId="8" borderId="2" xfId="0" applyFont="1" applyFill="1" applyBorder="1" applyAlignment="1">
      <alignment horizontal="center" vertical="center"/>
    </xf>
    <xf numFmtId="0" fontId="21" fillId="2" borderId="0" xfId="0" applyFont="1" applyFill="1" applyAlignment="1">
      <alignment horizontal="center" vertical="center" wrapText="1"/>
    </xf>
    <xf numFmtId="0" fontId="2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hyperlink" Target="https://www.instituteforapprenticeships.org/apprenticeship-standards/st1398?view=epa"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rive.google.com/file/d/1YNCJJKAPlW_fQcsECrBWLGcnluICfNa-/view?usp=shar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K87"/>
  <sheetViews>
    <sheetView tabSelected="1" workbookViewId="0">
      <pane xSplit="1" ySplit="1" topLeftCell="B60" activePane="bottomRight" state="frozen"/>
      <selection pane="topRight" activeCell="B1" sqref="B1"/>
      <selection pane="bottomLeft" activeCell="A2" sqref="A2"/>
      <selection pane="bottomRight" activeCell="I3" sqref="I3"/>
    </sheetView>
  </sheetViews>
  <sheetFormatPr defaultColWidth="12.5703125" defaultRowHeight="15.75" customHeight="1"/>
  <cols>
    <col min="1" max="1" width="18.85546875" customWidth="1"/>
    <col min="2" max="2" width="53.5703125" customWidth="1"/>
    <col min="3" max="3" width="27.42578125" hidden="1" customWidth="1"/>
    <col min="4" max="4" width="27.5703125" hidden="1" customWidth="1"/>
    <col min="5" max="5" width="8.5703125" customWidth="1"/>
    <col min="6" max="6" width="38.5703125" customWidth="1"/>
    <col min="7" max="7" width="37" customWidth="1"/>
    <col min="8" max="8" width="46.7109375" customWidth="1"/>
    <col min="9" max="9" width="18" customWidth="1"/>
    <col min="10" max="10" width="19.42578125" customWidth="1"/>
    <col min="11" max="11" width="37.7109375" customWidth="1"/>
  </cols>
  <sheetData>
    <row r="1" spans="1:11" ht="51">
      <c r="A1" s="1" t="s">
        <v>0</v>
      </c>
      <c r="B1" s="1" t="s">
        <v>1</v>
      </c>
      <c r="C1" s="1" t="s">
        <v>2</v>
      </c>
      <c r="D1" s="1" t="s">
        <v>3</v>
      </c>
      <c r="E1" s="2" t="s">
        <v>4</v>
      </c>
      <c r="F1" s="3" t="s">
        <v>5</v>
      </c>
      <c r="G1" s="1" t="s">
        <v>6</v>
      </c>
      <c r="H1" s="1" t="s">
        <v>7</v>
      </c>
      <c r="I1" s="1" t="s">
        <v>8</v>
      </c>
      <c r="J1" s="1" t="s">
        <v>9</v>
      </c>
      <c r="K1" s="55" t="s">
        <v>336</v>
      </c>
    </row>
    <row r="2" spans="1:11" ht="282" hidden="1" customHeight="1">
      <c r="A2" s="44" t="s">
        <v>10</v>
      </c>
      <c r="B2" s="45" t="s">
        <v>11</v>
      </c>
      <c r="C2" s="48"/>
      <c r="D2" s="48"/>
      <c r="E2" s="6" t="s">
        <v>12</v>
      </c>
      <c r="F2" s="7" t="e">
        <f>VLOOKUP(E2,KSBs_vlookup!A:C,3,FALSE)</f>
        <v>#N/A</v>
      </c>
      <c r="G2" s="7" t="e">
        <f>VLOOKUP(E2,KSBs_vlookup!A:D,4,FALSE)</f>
        <v>#N/A</v>
      </c>
      <c r="H2" s="7" t="e">
        <f>VLOOKUP(E2,KSBs_vlookup!A:E,5,FALSE)</f>
        <v>#N/A</v>
      </c>
      <c r="I2" s="7"/>
      <c r="J2" s="7"/>
      <c r="K2" s="56"/>
    </row>
    <row r="3" spans="1:11" ht="126.75" customHeight="1">
      <c r="A3" s="42"/>
      <c r="B3" s="42"/>
      <c r="C3" s="42"/>
      <c r="D3" s="42"/>
      <c r="E3" s="8" t="s">
        <v>13</v>
      </c>
      <c r="F3" s="7" t="str">
        <f>VLOOKUP(E3,KSBs_vlookup!A:C,3,FALSE)</f>
        <v>The stages of the machine learning lifecycle. Including establishing the model objectives, data preparation, building and training the model, ML problem framing, testing and evaluating the model using the preferred framework, deploying the modelling and monitoring, maintaining and updating the model using process frameworks such as Quality Assurance and either online, continuous (CLS) or batched learning systems.</v>
      </c>
      <c r="G3" s="7" t="str">
        <f>VLOOKUP(E3,KSBs_vlookup!A:D,4,FALSE)</f>
        <v>- Identify the stages of the machine learning lifecycle
- Outline the model objectives
- Describe data preparation methods
- Describe how to build and train the model 
- Explain how to frame the ML problem 
- Describe the methods for testing and evaluating the model using frameworks
- Describe monitoring and updating strategies with Quality Assurance and either online, continuous (CLS) or batched learning systems</v>
      </c>
      <c r="H3" s="7" t="str">
        <f>VLOOKUP(E3,KSBs_vlookup!A:E,5,FALSE)</f>
        <v>-Critically evaluate each stage of the machine learning lifecycle to identify optimisation opportunities in a machine learning solution.</v>
      </c>
      <c r="I3" s="7"/>
      <c r="J3" s="7"/>
      <c r="K3" s="56"/>
    </row>
    <row r="4" spans="1:11" ht="178.5" hidden="1" customHeight="1">
      <c r="A4" s="42"/>
      <c r="B4" s="47" t="s">
        <v>14</v>
      </c>
      <c r="C4" s="48"/>
      <c r="D4" s="48"/>
      <c r="E4" s="6" t="s">
        <v>15</v>
      </c>
      <c r="F4" s="7" t="e">
        <f>VLOOKUP(E4,KSBs_vlookup!A:C,3,FALSE)</f>
        <v>#N/A</v>
      </c>
      <c r="G4" s="7" t="e">
        <f>VLOOKUP(E4,KSBs_vlookup!A:D,4,FALSE)</f>
        <v>#N/A</v>
      </c>
      <c r="H4" s="7" t="e">
        <f>VLOOKUP(E4,KSBs_vlookup!A:E,5,FALSE)</f>
        <v>#N/A</v>
      </c>
      <c r="I4" s="7"/>
      <c r="J4" s="7"/>
    </row>
    <row r="5" spans="1:11" ht="95.25" hidden="1" customHeight="1">
      <c r="A5" s="42"/>
      <c r="B5" s="42"/>
      <c r="C5" s="42"/>
      <c r="D5" s="42"/>
      <c r="E5" s="6" t="s">
        <v>12</v>
      </c>
      <c r="F5" s="7" t="e">
        <f>VLOOKUP(E5,KSBs_vlookup!A:C,3,FALSE)</f>
        <v>#N/A</v>
      </c>
      <c r="G5" s="7" t="e">
        <f>VLOOKUP(E5,KSBs_vlookup!A:D,4,FALSE)</f>
        <v>#N/A</v>
      </c>
      <c r="H5" s="7" t="e">
        <f>VLOOKUP(E5,KSBs_vlookup!A:E,5,FALSE)</f>
        <v>#N/A</v>
      </c>
      <c r="I5" s="7"/>
      <c r="J5" s="7"/>
    </row>
    <row r="6" spans="1:11" ht="94.5" hidden="1" customHeight="1">
      <c r="A6" s="42"/>
      <c r="B6" s="45" t="s">
        <v>16</v>
      </c>
      <c r="C6" s="48"/>
      <c r="D6" s="48"/>
      <c r="E6" s="6" t="s">
        <v>17</v>
      </c>
      <c r="F6" s="7" t="e">
        <f>VLOOKUP(E6,KSBs_vlookup!A:C,3,FALSE)</f>
        <v>#N/A</v>
      </c>
      <c r="G6" s="7" t="e">
        <f>VLOOKUP(E6,KSBs_vlookup!A:D,4,FALSE)</f>
        <v>#N/A</v>
      </c>
      <c r="H6" s="7" t="e">
        <f>VLOOKUP(E6,KSBs_vlookup!A:E,5,FALSE)</f>
        <v>#N/A</v>
      </c>
      <c r="I6" s="7"/>
      <c r="J6" s="7"/>
    </row>
    <row r="7" spans="1:11" ht="99" customHeight="1">
      <c r="A7" s="42"/>
      <c r="B7" s="42"/>
      <c r="C7" s="42"/>
      <c r="D7" s="42"/>
      <c r="E7" s="8" t="s">
        <v>13</v>
      </c>
      <c r="F7" s="7" t="str">
        <f>VLOOKUP(E7,KSBs_vlookup!A:C,3,FALSE)</f>
        <v>The stages of the machine learning lifecycle. Including establishing the model objectives, data preparation, building and training the model, ML problem framing, testing and evaluating the model using the preferred framework, deploying the modelling and monitoring, maintaining and updating the model using process frameworks such as Quality Assurance and either online, continuous (CLS) or batched learning systems.</v>
      </c>
      <c r="G7" s="7" t="str">
        <f>VLOOKUP(E7,KSBs_vlookup!A:D,4,FALSE)</f>
        <v>- Identify the stages of the machine learning lifecycle
- Outline the model objectives
- Describe data preparation methods
- Describe how to build and train the model 
- Explain how to frame the ML problem 
- Describe the methods for testing and evaluating the model using frameworks
- Describe monitoring and updating strategies with Quality Assurance and either online, continuous (CLS) or batched learning systems</v>
      </c>
      <c r="H7" s="7" t="str">
        <f>VLOOKUP(E7,KSBs_vlookup!A:E,5,FALSE)</f>
        <v>-Critically evaluate each stage of the machine learning lifecycle to identify optimisation opportunities in a machine learning solution.</v>
      </c>
      <c r="I7" s="7"/>
      <c r="J7" s="7"/>
    </row>
    <row r="8" spans="1:11" ht="66" hidden="1" customHeight="1">
      <c r="A8" s="42"/>
      <c r="B8" s="45" t="s">
        <v>18</v>
      </c>
      <c r="C8" s="43"/>
      <c r="D8" s="48"/>
      <c r="E8" s="6" t="s">
        <v>19</v>
      </c>
      <c r="F8" s="7" t="e">
        <f>VLOOKUP(E8,KSBs_vlookup!A:C,3,FALSE)</f>
        <v>#N/A</v>
      </c>
      <c r="G8" s="7" t="e">
        <f>VLOOKUP(E8,KSBs_vlookup!A:D,4,FALSE)</f>
        <v>#N/A</v>
      </c>
      <c r="H8" s="7" t="e">
        <f>VLOOKUP(E8,KSBs_vlookup!A:E,5,FALSE)</f>
        <v>#N/A</v>
      </c>
      <c r="I8" s="7"/>
      <c r="J8" s="7"/>
    </row>
    <row r="9" spans="1:11" ht="43.5" hidden="1" customHeight="1">
      <c r="A9" s="42"/>
      <c r="B9" s="42"/>
      <c r="C9" s="42"/>
      <c r="D9" s="42"/>
      <c r="E9" s="6" t="s">
        <v>20</v>
      </c>
      <c r="F9" s="7" t="e">
        <f>VLOOKUP(E9,KSBs_vlookup!A:C,3,FALSE)</f>
        <v>#N/A</v>
      </c>
      <c r="G9" s="7" t="e">
        <f>VLOOKUP(E9,KSBs_vlookup!A:D,4,FALSE)</f>
        <v>#N/A</v>
      </c>
      <c r="H9" s="7" t="e">
        <f>VLOOKUP(E9,KSBs_vlookup!A:E,5,FALSE)</f>
        <v>#N/A</v>
      </c>
      <c r="I9" s="7"/>
      <c r="J9" s="7"/>
    </row>
    <row r="10" spans="1:11" ht="63.75" hidden="1" customHeight="1">
      <c r="A10" s="42"/>
      <c r="B10" s="42"/>
      <c r="C10" s="42"/>
      <c r="D10" s="42"/>
      <c r="E10" s="6" t="s">
        <v>21</v>
      </c>
      <c r="F10" s="7" t="e">
        <f>VLOOKUP(E10,KSBs_vlookup!A:C,3,FALSE)</f>
        <v>#N/A</v>
      </c>
      <c r="G10" s="7" t="e">
        <f>VLOOKUP(E10,KSBs_vlookup!A:D,4,FALSE)</f>
        <v>#N/A</v>
      </c>
      <c r="H10" s="7" t="e">
        <f>VLOOKUP(E10,KSBs_vlookup!A:E,5,FALSE)</f>
        <v>#N/A</v>
      </c>
      <c r="I10" s="7"/>
      <c r="J10" s="7"/>
    </row>
    <row r="11" spans="1:11" ht="36.75" hidden="1" customHeight="1">
      <c r="A11" s="44" t="s">
        <v>22</v>
      </c>
      <c r="B11" s="45" t="s">
        <v>23</v>
      </c>
      <c r="C11" s="43"/>
      <c r="D11" s="48"/>
      <c r="E11" s="10" t="s">
        <v>24</v>
      </c>
      <c r="F11" s="7" t="e">
        <f>VLOOKUP(E11,KSBs_vlookup!A:C,3,FALSE)</f>
        <v>#N/A</v>
      </c>
      <c r="G11" s="7" t="e">
        <f>VLOOKUP(E11,KSBs_vlookup!A:D,4,FALSE)</f>
        <v>#N/A</v>
      </c>
      <c r="H11" s="7" t="e">
        <f>VLOOKUP(E11,KSBs_vlookup!A:E,5,FALSE)</f>
        <v>#N/A</v>
      </c>
      <c r="I11" s="7"/>
      <c r="J11" s="7"/>
    </row>
    <row r="12" spans="1:11" ht="63.75" hidden="1" customHeight="1">
      <c r="A12" s="42"/>
      <c r="B12" s="42"/>
      <c r="C12" s="42"/>
      <c r="D12" s="42"/>
      <c r="E12" s="10" t="s">
        <v>25</v>
      </c>
      <c r="F12" s="7" t="e">
        <f>VLOOKUP(E12,KSBs_vlookup!A:C,3,FALSE)</f>
        <v>#N/A</v>
      </c>
      <c r="G12" s="7" t="e">
        <f>VLOOKUP(E12,KSBs_vlookup!A:D,4,FALSE)</f>
        <v>#N/A</v>
      </c>
      <c r="H12" s="7" t="e">
        <f>VLOOKUP(E12,KSBs_vlookup!A:E,5,FALSE)</f>
        <v>#N/A</v>
      </c>
      <c r="I12" s="7"/>
      <c r="J12" s="7"/>
    </row>
    <row r="13" spans="1:11" ht="77.25" hidden="1" customHeight="1">
      <c r="A13" s="42"/>
      <c r="B13" s="42"/>
      <c r="C13" s="42"/>
      <c r="D13" s="42"/>
      <c r="E13" s="6" t="s">
        <v>26</v>
      </c>
      <c r="F13" s="7" t="e">
        <f>VLOOKUP(E13,KSBs_vlookup!A:C,3,FALSE)</f>
        <v>#N/A</v>
      </c>
      <c r="G13" s="7" t="e">
        <f>VLOOKUP(E13,KSBs_vlookup!A:D,4,FALSE)</f>
        <v>#N/A</v>
      </c>
      <c r="H13" s="7" t="e">
        <f>VLOOKUP(E13,KSBs_vlookup!A:E,5,FALSE)</f>
        <v>#N/A</v>
      </c>
      <c r="I13" s="7"/>
      <c r="J13" s="7"/>
    </row>
    <row r="14" spans="1:11" ht="36.75" hidden="1" customHeight="1">
      <c r="A14" s="42"/>
      <c r="B14" s="42"/>
      <c r="C14" s="42"/>
      <c r="D14" s="42"/>
      <c r="E14" s="6" t="s">
        <v>27</v>
      </c>
      <c r="F14" s="7" t="e">
        <f>VLOOKUP(E14,KSBs_vlookup!A:C,3,FALSE)</f>
        <v>#N/A</v>
      </c>
      <c r="G14" s="7" t="e">
        <f>VLOOKUP(E14,KSBs_vlookup!A:D,4,FALSE)</f>
        <v>#N/A</v>
      </c>
      <c r="H14" s="7" t="e">
        <f>VLOOKUP(E14,KSBs_vlookup!A:E,5,FALSE)</f>
        <v>#N/A</v>
      </c>
      <c r="I14" s="7"/>
      <c r="J14" s="7"/>
    </row>
    <row r="15" spans="1:11" ht="76.5">
      <c r="A15" s="42"/>
      <c r="B15" s="45" t="s">
        <v>28</v>
      </c>
      <c r="C15" s="43"/>
      <c r="D15" s="49"/>
      <c r="E15" s="8" t="s">
        <v>29</v>
      </c>
      <c r="F15" s="7" t="str">
        <f>VLOOKUP(E15,KSBs_vlookup!A:C,3,FALSE)</f>
        <v>How to identify and select the performance metrics of the proposed model in the context of the business need.</v>
      </c>
      <c r="G15" s="7" t="str">
        <f>VLOOKUP(E15,KSBs_vlookup!A:D,4,FALSE)</f>
        <v>- Explain how to identify and select performance metrics for the proposed model based on the business need.
- Explain how these metrics guide the scoping of machine learning engineering solutions.</v>
      </c>
      <c r="H15" s="7" t="str">
        <f>VLOOKUP(E15,KSBs_vlookup!A:E,5,FALSE)</f>
        <v xml:space="preserve">-Describes the trade-offs between different metrics and their impact on model performance and business outcomes.
</v>
      </c>
      <c r="I15" s="7"/>
      <c r="J15" s="7"/>
    </row>
    <row r="16" spans="1:11" ht="89.25">
      <c r="A16" s="42"/>
      <c r="B16" s="42"/>
      <c r="C16" s="42"/>
      <c r="D16" s="42"/>
      <c r="E16" s="8" t="s">
        <v>30</v>
      </c>
      <c r="F16" s="7" t="str">
        <f>VLOOKUP(E16,KSBs_vlookup!A:C,3,FALSE)</f>
        <v>Translate business needs and technical problems to scope machine learning engineering solutions.</v>
      </c>
      <c r="G16" s="7" t="str">
        <f>VLOOKUP(E16,KSBs_vlookup!A:D,4,FALSE)</f>
        <v xml:space="preserve">- Translate business needs to scope machine learning engineering solutions.
- Translate technical problems to scope machine learning engineering solutions.
- Explain how you use performance metrics when you scoping machine learning engineering solutions </v>
      </c>
      <c r="H16" s="7" t="str">
        <f>VLOOKUP(E16,KSBs_vlookup!A:E,5,FALSE)</f>
        <v>-Evaluates the impact of performance metrics on scoping machine learning engineering solutions when meeting business needs and technical problems.</v>
      </c>
      <c r="I16" s="7"/>
      <c r="J16" s="7"/>
    </row>
    <row r="17" spans="1:10" ht="53.25" hidden="1" customHeight="1">
      <c r="A17" s="42"/>
      <c r="B17" s="45" t="s">
        <v>31</v>
      </c>
      <c r="C17" s="43"/>
      <c r="D17" s="48"/>
      <c r="E17" s="6" t="s">
        <v>32</v>
      </c>
      <c r="F17" s="7" t="e">
        <f>VLOOKUP(E17,KSBs_vlookup!A:C,3,FALSE)</f>
        <v>#N/A</v>
      </c>
      <c r="G17" s="7" t="e">
        <f>VLOOKUP(E17,KSBs_vlookup!A:D,4,FALSE)</f>
        <v>#N/A</v>
      </c>
      <c r="H17" s="7" t="e">
        <f>VLOOKUP(E17,KSBs_vlookup!A:E,5,FALSE)</f>
        <v>#N/A</v>
      </c>
      <c r="I17" s="7"/>
      <c r="J17" s="7"/>
    </row>
    <row r="18" spans="1:10" ht="53.25" hidden="1" customHeight="1">
      <c r="A18" s="42"/>
      <c r="B18" s="42"/>
      <c r="C18" s="42"/>
      <c r="D18" s="42"/>
      <c r="E18" s="6" t="s">
        <v>33</v>
      </c>
      <c r="F18" s="7" t="e">
        <f>VLOOKUP(E18,KSBs_vlookup!A:C,3,FALSE)</f>
        <v>#N/A</v>
      </c>
      <c r="G18" s="7" t="e">
        <f>VLOOKUP(E18,KSBs_vlookup!A:D,4,FALSE)</f>
        <v>#N/A</v>
      </c>
      <c r="H18" s="7" t="e">
        <f>VLOOKUP(E18,KSBs_vlookup!A:E,5,FALSE)</f>
        <v>#N/A</v>
      </c>
      <c r="I18" s="7"/>
      <c r="J18" s="7"/>
    </row>
    <row r="19" spans="1:10" ht="53.25" customHeight="1">
      <c r="A19" s="42"/>
      <c r="B19" s="42"/>
      <c r="C19" s="42"/>
      <c r="D19" s="42"/>
      <c r="E19" s="8" t="s">
        <v>34</v>
      </c>
      <c r="F19" s="7" t="str">
        <f>VLOOKUP(E19,KSBs_vlookup!A:C,3,FALSE)</f>
        <v>Apply methodologies and project management techniques for the machine learning activities.</v>
      </c>
      <c r="G19" s="7" t="str">
        <f>VLOOKUP(E19,KSBs_vlookup!A:D,4,FALSE)</f>
        <v>- Explain how you apply project management methodologies and techniques for machine learning activities.</v>
      </c>
      <c r="H19" s="7" t="str">
        <f>VLOOKUP(E19,KSBs_vlookup!A:E,5,FALSE)</f>
        <v>-Justify the selection of project management methodologies and techniques to optimise the efficiency and effectiveness of machine learning activities.</v>
      </c>
      <c r="I19" s="7"/>
      <c r="J19" s="7"/>
    </row>
    <row r="20" spans="1:10" ht="54" hidden="1" customHeight="1">
      <c r="A20" s="44" t="s">
        <v>35</v>
      </c>
      <c r="B20" s="45" t="s">
        <v>36</v>
      </c>
      <c r="C20" s="43"/>
      <c r="D20" s="48"/>
      <c r="E20" s="6" t="s">
        <v>37</v>
      </c>
      <c r="F20" s="7" t="e">
        <f>VLOOKUP(E20,KSBs_vlookup!A:C,3,FALSE)</f>
        <v>#N/A</v>
      </c>
      <c r="G20" s="7" t="e">
        <f>VLOOKUP(E20,KSBs_vlookup!A:D,4,FALSE)</f>
        <v>#N/A</v>
      </c>
      <c r="H20" s="7" t="e">
        <f>VLOOKUP(E20,KSBs_vlookup!A:E,5,FALSE)</f>
        <v>#N/A</v>
      </c>
      <c r="I20" s="7"/>
      <c r="J20" s="7"/>
    </row>
    <row r="21" spans="1:10" ht="54" hidden="1" customHeight="1">
      <c r="A21" s="42"/>
      <c r="B21" s="42"/>
      <c r="C21" s="42"/>
      <c r="D21" s="42"/>
      <c r="E21" s="6" t="s">
        <v>38</v>
      </c>
      <c r="F21" s="7" t="e">
        <f>VLOOKUP(E21,KSBs_vlookup!A:C,3,FALSE)</f>
        <v>#N/A</v>
      </c>
      <c r="G21" s="7" t="e">
        <f>VLOOKUP(E21,KSBs_vlookup!A:D,4,FALSE)</f>
        <v>#N/A</v>
      </c>
      <c r="H21" s="7" t="e">
        <f>VLOOKUP(E21,KSBs_vlookup!A:E,5,FALSE)</f>
        <v>#N/A</v>
      </c>
      <c r="I21" s="7"/>
      <c r="J21" s="7"/>
    </row>
    <row r="22" spans="1:10" ht="54" hidden="1" customHeight="1">
      <c r="A22" s="42"/>
      <c r="B22" s="42"/>
      <c r="C22" s="42"/>
      <c r="D22" s="42"/>
      <c r="E22" s="6" t="s">
        <v>39</v>
      </c>
      <c r="F22" s="7" t="e">
        <f>VLOOKUP(E22,KSBs_vlookup!A:C,3,FALSE)</f>
        <v>#N/A</v>
      </c>
      <c r="G22" s="7" t="e">
        <f>VLOOKUP(E22,KSBs_vlookup!A:D,4,FALSE)</f>
        <v>#N/A</v>
      </c>
      <c r="H22" s="7" t="e">
        <f>VLOOKUP(E22,KSBs_vlookup!A:E,5,FALSE)</f>
        <v>#N/A</v>
      </c>
      <c r="I22" s="7"/>
      <c r="J22" s="7"/>
    </row>
    <row r="23" spans="1:10" ht="189.75" customHeight="1">
      <c r="A23" s="42"/>
      <c r="B23" s="5" t="s">
        <v>40</v>
      </c>
      <c r="C23" s="7"/>
      <c r="D23" s="11"/>
      <c r="E23" s="8" t="s">
        <v>41</v>
      </c>
      <c r="F23" s="7" t="str">
        <f>VLOOKUP(E23,KSBs_vlookup!A:C,3,FALSE)</f>
        <v>Data and information security standards, ethical practices, policies and procedures relevant to data management activities such as data lineage, data retention and metadata management.</v>
      </c>
      <c r="G23" s="7" t="str">
        <f>VLOOKUP(E23,KSBs_vlookup!A:D,4,FALSE)</f>
        <v>-Outlines the data and information security standard, ethical practices, policies and procedures relevant to data management activities such as data lineage, data retention and metadata management.</v>
      </c>
      <c r="H23" s="7" t="str">
        <f>VLOOKUP(E23,KSBs_vlookup!A:E,5,FALSE)</f>
        <v>-Critically evaluate data management activities for adherence to industry-standard data security, ethical practices, policies, and procedures, proposing improvements to enhance compliance and security.</v>
      </c>
      <c r="I23" s="7"/>
      <c r="J23" s="7"/>
    </row>
    <row r="24" spans="1:10" ht="48" customHeight="1">
      <c r="A24" s="42"/>
      <c r="B24" s="45" t="s">
        <v>42</v>
      </c>
      <c r="C24" s="43"/>
      <c r="D24" s="49"/>
      <c r="E24" s="8" t="s">
        <v>43</v>
      </c>
      <c r="F24" s="7" t="str">
        <f>VLOOKUP(E24,KSBs_vlookup!A:C,3,FALSE)</f>
        <v>Principles for engineering environmental sustainable ML solutions, that support organisational strategies and objectives for environmental sustainability.</v>
      </c>
      <c r="G24" s="7" t="str">
        <f>VLOOKUP(E24,KSBs_vlookup!A:D,4,FALSE)</f>
        <v>- Describe principles for engineering sustainable ML solutions that support organisational strategies and objectives for environmental sustainability.</v>
      </c>
      <c r="H24" s="7" t="str">
        <f>VLOOKUP(E24,KSBs_vlookup!A:E,5,FALSE)</f>
        <v>-Justify the application of principles for engineering sustainable ML solutions, demonstrating how these solutions align with and advance organisational strategies and objectives for environmental sustainability.</v>
      </c>
      <c r="I24" s="7"/>
      <c r="J24" s="7"/>
    </row>
    <row r="25" spans="1:10" ht="48" customHeight="1">
      <c r="A25" s="42"/>
      <c r="B25" s="42"/>
      <c r="C25" s="42"/>
      <c r="D25" s="42"/>
      <c r="E25" s="8" t="s">
        <v>44</v>
      </c>
      <c r="F25" s="7" t="str">
        <f>VLOOKUP(E25,KSBs_vlookup!A:C,3,FALSE)</f>
        <v>Identify, consider and advocate for ML solutions to deliver an environmental and operational sustainable outcome.</v>
      </c>
      <c r="G25" s="7" t="str">
        <f>VLOOKUP(E25,KSBs_vlookup!A:D,4,FALSE)</f>
        <v>- Identify organisational strategies and objectives for sustainable outcomes.
- Advocate for ML solutions that deliver environmental and operational sustainability.</v>
      </c>
      <c r="H25" s="7" t="str">
        <f>VLOOKUP(E25,KSBs_vlookup!A:E,5,FALSE)</f>
        <v>-Critically evaluate organisational strategies and objectives for their effectiveness in achieving sustainable outcomes, proposing enhancements to align them more closely with sustainability goals.</v>
      </c>
      <c r="I25" s="7"/>
      <c r="J25" s="7"/>
    </row>
    <row r="26" spans="1:10" ht="48" customHeight="1">
      <c r="A26" s="42"/>
      <c r="B26" s="42"/>
      <c r="C26" s="42"/>
      <c r="D26" s="42"/>
      <c r="E26" s="8" t="s">
        <v>45</v>
      </c>
      <c r="F26" s="7" t="str">
        <f>VLOOKUP(E26,KSBs_vlookup!A:C,3,FALSE)</f>
        <v>Identify and embed changes in work to deliver sustainable outcomes.</v>
      </c>
      <c r="G26" s="7" t="str">
        <f>VLOOKUP(E26,KSBs_vlookup!A:D,4,FALSE)</f>
        <v>- Identify opportunities to deliver more sustainable outcomes in ML solutions.
- Apply the sustainable changes to ML solutions.
- Explain how the changes support organisational objectives.</v>
      </c>
      <c r="H26" s="7" t="str">
        <f>VLOOKUP(E26,KSBs_vlookup!A:E,5,FALSE)</f>
        <v xml:space="preserve">-Justify the applied sustainable changes to ML solutions 
-Describe the impact on environmental sustainability and organisational efficiency.
</v>
      </c>
      <c r="I26" s="7"/>
      <c r="J26" s="7"/>
    </row>
    <row r="27" spans="1:10" ht="48" customHeight="1">
      <c r="A27" s="42"/>
      <c r="B27" s="42"/>
      <c r="C27" s="42"/>
      <c r="D27" s="42"/>
      <c r="E27" s="8" t="s">
        <v>46</v>
      </c>
      <c r="F27" s="7" t="str">
        <f>VLOOKUP(E27,KSBs_vlookup!A:C,3,FALSE)</f>
        <v>Takes personal responsibility and prioritises sustainable outcomes in how they carry out the duties of their role.</v>
      </c>
      <c r="G27" s="7" t="str">
        <f>VLOOKUP(E27,KSBs_vlookup!A:D,4,FALSE)</f>
        <v>- Explain how you prioritise environmental and operational sustainability in your role.</v>
      </c>
      <c r="H27" s="7" t="str">
        <f>VLOOKUP(E27,KSBs_vlookup!A:E,5,FALSE)</f>
        <v>-Justify the approach taken to prioritise environmental and operational sustainability in your role.</v>
      </c>
      <c r="I27" s="7"/>
      <c r="J27" s="7"/>
    </row>
    <row r="28" spans="1:10" ht="66" customHeight="1">
      <c r="A28" s="44" t="s">
        <v>47</v>
      </c>
      <c r="B28" s="45" t="s">
        <v>48</v>
      </c>
      <c r="C28" s="43"/>
      <c r="D28" s="43"/>
      <c r="E28" s="8" t="s">
        <v>49</v>
      </c>
      <c r="F28" s="7" t="str">
        <f>VLOOKUP(E28,KSBs_vlookup!A:C,3,FALSE)</f>
        <v>The processes used to identify variables and features that can impact stability of model performance during testing and when applying changes to existing models in the live environment.</v>
      </c>
      <c r="G28" s="7" t="str">
        <f>VLOOKUP(E28,KSBs_vlookup!A:D,4,FALSE)</f>
        <v>- Identify variables and features that can impact model performance stability during testing.
- Identify variables and features that can impact model performance when applying changes to existing models in the live environment.</v>
      </c>
      <c r="H28" s="7" t="str">
        <f>VLOOKUP(E28,KSBs_vlookup!A:E,5,FALSE)</f>
        <v>-Critically evaluate the impact of identified variables and features on model performance stability during testing, proposing specific strategies to enhance model robustness and reliability.
-Critically evaluate the impact of identified variables and features on model performance when applying changes to existing models in the live environment, proposing specific strategies to enhance model robustness and reliability.</v>
      </c>
      <c r="I28" s="7"/>
      <c r="J28" s="7"/>
    </row>
    <row r="29" spans="1:10" ht="46.5" customHeight="1">
      <c r="A29" s="42"/>
      <c r="B29" s="42"/>
      <c r="C29" s="42"/>
      <c r="D29" s="42"/>
      <c r="E29" s="8" t="s">
        <v>50</v>
      </c>
      <c r="F29" s="7" t="str">
        <f>VLOOKUP(E29,KSBs_vlookup!A:C,3,FALSE)</f>
        <v>Select and engineer data sets, algorithms and modelling techniques required to develop the machine learning solution.</v>
      </c>
      <c r="G29" s="7" t="str">
        <f>VLOOKUP(E29,KSBs_vlookup!A:D,4,FALSE)</f>
        <v>- Select data sets to develop the machine learning solution.
- Engineer algorithms, and modelling techniques to develop the machine learning solution.
- Demonstrate how you identify variables and features that impact model stability during testing and when applying changes to existing models in the live environment.</v>
      </c>
      <c r="H29" s="7" t="str">
        <f>VLOOKUP(E29,KSBs_vlookup!A:E,5,FALSE)</f>
        <v>-Critically evaluate algorithms and modelling techniques, proposing optimisations and justifying their application to enhance performance and accuracy.</v>
      </c>
      <c r="I29" s="7"/>
      <c r="J29" s="7"/>
    </row>
    <row r="30" spans="1:10" ht="46.5" customHeight="1">
      <c r="A30" s="42"/>
      <c r="B30" s="42"/>
      <c r="C30" s="42"/>
      <c r="D30" s="42"/>
      <c r="E30" s="8" t="s">
        <v>51</v>
      </c>
      <c r="F30" s="7" t="str">
        <f>VLOOKUP(E30,KSBs_vlookup!A:C,3,FALSE)</f>
        <v>The importance of feature engineering, selection and pre-processing in effective machine learning.</v>
      </c>
      <c r="G30" s="7" t="str">
        <f>VLOOKUP(E30,KSBs_vlookup!A:D,4,FALSE)</f>
        <v>-Describe the concept of feature engineering and its role in enhancing the predictive power of machine learning models.
-Explain the process of feature selection and how it helps improve model efficiency by identifying the most relevant features.
-Discuss the importance of pre-processing data and how it prepares datasets for effective machine learning by addressing issues such as missing values and data normalization.</v>
      </c>
      <c r="H30" s="7" t="str">
        <f>VLOOKUP(E30,KSBs_vlookup!A:E,5,FALSE)</f>
        <v>-Critically evaluate the impact of different feature engineering techniques on the performance and accuracy of ML models.
-Justify the choice of feature selection methods used in various ML models, considering their impact on model interpretability and performance.
-Critically evaluate pre-processing techniques to optimise data quality and model performance, considering their impacts on the overall ML pipeline.</v>
      </c>
      <c r="I30" s="7"/>
      <c r="J30" s="7"/>
    </row>
    <row r="31" spans="1:10" ht="12.75" hidden="1">
      <c r="A31" s="42"/>
      <c r="B31" s="9" t="s">
        <v>52</v>
      </c>
      <c r="C31" s="7"/>
      <c r="D31" s="12"/>
      <c r="E31" s="46" t="s">
        <v>53</v>
      </c>
      <c r="F31" s="42"/>
      <c r="G31" s="42"/>
      <c r="H31" s="42"/>
      <c r="I31" s="13"/>
      <c r="J31" s="13"/>
    </row>
    <row r="32" spans="1:10" ht="63.75" hidden="1" customHeight="1">
      <c r="A32" s="42"/>
      <c r="B32" s="47" t="s">
        <v>54</v>
      </c>
      <c r="C32" s="7"/>
      <c r="D32" s="12"/>
      <c r="E32" s="6" t="s">
        <v>55</v>
      </c>
      <c r="F32" s="7" t="e">
        <f>VLOOKUP(E32,KSBs_vlookup!A:C,3,FALSE)</f>
        <v>#N/A</v>
      </c>
      <c r="G32" s="7" t="e">
        <f>VLOOKUP(E32,KSBs_vlookup!A:D,4,FALSE)</f>
        <v>#N/A</v>
      </c>
      <c r="H32" s="7" t="e">
        <f>VLOOKUP(E32,KSBs_vlookup!A:E,5,FALSE)</f>
        <v>#N/A</v>
      </c>
      <c r="I32" s="7"/>
      <c r="J32" s="7"/>
    </row>
    <row r="33" spans="1:10" ht="63.75" hidden="1" customHeight="1">
      <c r="A33" s="42"/>
      <c r="B33" s="42"/>
      <c r="C33" s="7"/>
      <c r="D33" s="12"/>
      <c r="E33" s="6" t="s">
        <v>56</v>
      </c>
      <c r="F33" s="7" t="e">
        <f>VLOOKUP(E33,KSBs_vlookup!A:C,3,FALSE)</f>
        <v>#N/A</v>
      </c>
      <c r="G33" s="7" t="e">
        <f>VLOOKUP(E33,KSBs_vlookup!A:D,4,FALSE)</f>
        <v>#N/A</v>
      </c>
      <c r="H33" s="7" t="e">
        <f>VLOOKUP(E33,KSBs_vlookup!A:E,5,FALSE)</f>
        <v>#N/A</v>
      </c>
      <c r="I33" s="7"/>
      <c r="J33" s="7"/>
    </row>
    <row r="34" spans="1:10" ht="63.75" hidden="1" customHeight="1">
      <c r="A34" s="42"/>
      <c r="B34" s="42"/>
      <c r="C34" s="7"/>
      <c r="D34" s="12"/>
      <c r="E34" s="6" t="s">
        <v>57</v>
      </c>
      <c r="F34" s="7" t="e">
        <f>VLOOKUP(E34,KSBs_vlookup!A:C,3,FALSE)</f>
        <v>#N/A</v>
      </c>
      <c r="G34" s="7" t="e">
        <f>VLOOKUP(E34,KSBs_vlookup!A:D,4,FALSE)</f>
        <v>#N/A</v>
      </c>
      <c r="H34" s="7" t="e">
        <f>VLOOKUP(E34,KSBs_vlookup!A:E,5,FALSE)</f>
        <v>#N/A</v>
      </c>
      <c r="I34" s="7"/>
      <c r="J34" s="7"/>
    </row>
    <row r="35" spans="1:10" ht="70.5" hidden="1" customHeight="1">
      <c r="A35" s="4" t="s">
        <v>58</v>
      </c>
      <c r="B35" s="9" t="s">
        <v>59</v>
      </c>
      <c r="C35" s="14" t="s">
        <v>60</v>
      </c>
      <c r="D35" s="15" t="s">
        <v>60</v>
      </c>
      <c r="E35" s="16" t="s">
        <v>60</v>
      </c>
      <c r="F35" s="14" t="s">
        <v>60</v>
      </c>
      <c r="G35" s="14" t="s">
        <v>60</v>
      </c>
      <c r="H35" s="14" t="s">
        <v>60</v>
      </c>
      <c r="I35" s="14"/>
      <c r="J35" s="14"/>
    </row>
    <row r="36" spans="1:10" ht="105" hidden="1" customHeight="1">
      <c r="A36" s="44" t="s">
        <v>61</v>
      </c>
      <c r="B36" s="43" t="s">
        <v>62</v>
      </c>
      <c r="C36" s="43"/>
      <c r="D36" s="41"/>
      <c r="E36" s="6" t="s">
        <v>63</v>
      </c>
      <c r="F36" s="7" t="e">
        <f>VLOOKUP(E36,KSBs_vlookup!A:C,3,FALSE)</f>
        <v>#N/A</v>
      </c>
      <c r="G36" s="7" t="e">
        <f>VLOOKUP(E36,KSBs_vlookup!A:D,4,FALSE)</f>
        <v>#N/A</v>
      </c>
      <c r="H36" s="7" t="e">
        <f>VLOOKUP(E36,KSBs_vlookup!A:E,5,FALSE)</f>
        <v>#N/A</v>
      </c>
      <c r="I36" s="7"/>
      <c r="J36" s="7"/>
    </row>
    <row r="37" spans="1:10" ht="66" hidden="1" customHeight="1">
      <c r="A37" s="42"/>
      <c r="B37" s="42"/>
      <c r="C37" s="42"/>
      <c r="D37" s="42"/>
      <c r="E37" s="6" t="s">
        <v>64</v>
      </c>
      <c r="F37" s="7" t="e">
        <f>VLOOKUP(E37,KSBs_vlookup!A:C,3,FALSE)</f>
        <v>#N/A</v>
      </c>
      <c r="G37" s="7" t="e">
        <f>VLOOKUP(E37,KSBs_vlookup!A:D,4,FALSE)</f>
        <v>#N/A</v>
      </c>
      <c r="H37" s="7" t="e">
        <f>VLOOKUP(E37,KSBs_vlookup!A:E,5,FALSE)</f>
        <v>#N/A</v>
      </c>
      <c r="I37" s="7"/>
      <c r="J37" s="7"/>
    </row>
    <row r="38" spans="1:10" ht="12.75" hidden="1">
      <c r="A38" s="42"/>
      <c r="B38" s="42"/>
      <c r="C38" s="42"/>
      <c r="D38" s="42"/>
      <c r="E38" s="6" t="s">
        <v>65</v>
      </c>
      <c r="F38" s="7" t="e">
        <f>VLOOKUP(E38,KSBs_vlookup!A:C,3,FALSE)</f>
        <v>#N/A</v>
      </c>
      <c r="G38" s="7" t="e">
        <f>VLOOKUP(E38,KSBs_vlookup!A:D,4,FALSE)</f>
        <v>#N/A</v>
      </c>
      <c r="H38" s="7" t="e">
        <f>VLOOKUP(E38,KSBs_vlookup!A:E,5,FALSE)</f>
        <v>#N/A</v>
      </c>
      <c r="I38" s="7"/>
      <c r="J38" s="7"/>
    </row>
    <row r="39" spans="1:10" ht="88.5" customHeight="1">
      <c r="A39" s="42"/>
      <c r="B39" s="43" t="s">
        <v>66</v>
      </c>
      <c r="C39" s="43"/>
      <c r="D39" s="43"/>
      <c r="E39" s="8" t="s">
        <v>67</v>
      </c>
      <c r="F39" s="7" t="str">
        <f>VLOOKUP(E39,KSBs_vlookup!A:C,3,FALSE)</f>
        <v>Apply techniques for output model testing and tuning to assess accuracy, fit, validity and robustness.</v>
      </c>
      <c r="G39" s="7" t="str">
        <f>VLOOKUP(E39,KSBs_vlookup!A:D,4,FALSE)</f>
        <v>- Test and tune model outputs to assess accuracy, fit, validity, and robustness.</v>
      </c>
      <c r="H39" s="7" t="str">
        <f>VLOOKUP(E39,KSBs_vlookup!A:E,5,FALSE)</f>
        <v>-Critically evaluate how your application of techniques ensures the validity and robustness of machine learning.</v>
      </c>
      <c r="I39" s="7"/>
      <c r="J39" s="7"/>
    </row>
    <row r="40" spans="1:10" ht="88.5" customHeight="1">
      <c r="A40" s="42"/>
      <c r="B40" s="42"/>
      <c r="C40" s="42"/>
      <c r="D40" s="42"/>
      <c r="E40" s="8" t="s">
        <v>68</v>
      </c>
      <c r="F40" s="7" t="str">
        <f>VLOOKUP(E40,KSBs_vlookup!A:C,3,FALSE)</f>
        <v>Machine learning implementation principles for data engineering solutions including quality, security, efficiency, validity, training, testing and tuning.</v>
      </c>
      <c r="G40" s="7" t="str">
        <f>VLOOKUP(E40,KSBs_vlookup!A:D,4,FALSE)</f>
        <v>- Describe machine learning implementation principles for data engineering solutions including quality, security, efficiency, validity, training, testing, and tuning.</v>
      </c>
      <c r="H40" s="7" t="str">
        <f>VLOOKUP(E40,KSBs_vlookup!A:E,5,FALSE)</f>
        <v>-Critically evaluate the choice of machine learning principles used in data engineering solutions.</v>
      </c>
      <c r="I40" s="7"/>
      <c r="J40" s="7"/>
    </row>
    <row r="41" spans="1:10" ht="61.5" hidden="1" customHeight="1">
      <c r="A41" s="42"/>
      <c r="B41" s="43" t="s">
        <v>69</v>
      </c>
      <c r="C41" s="43"/>
      <c r="D41" s="41"/>
      <c r="E41" s="6" t="s">
        <v>70</v>
      </c>
      <c r="F41" s="7" t="e">
        <f>VLOOKUP(E41,KSBs_vlookup!A:C,3,FALSE)</f>
        <v>#N/A</v>
      </c>
      <c r="G41" s="7" t="e">
        <f>VLOOKUP(E41,KSBs_vlookup!A:D,4,FALSE)</f>
        <v>#N/A</v>
      </c>
      <c r="H41" s="7" t="e">
        <f>VLOOKUP(E41,KSBs_vlookup!A:E,5,FALSE)</f>
        <v>#N/A</v>
      </c>
      <c r="I41" s="7"/>
      <c r="J41" s="7"/>
    </row>
    <row r="42" spans="1:10" ht="61.5" customHeight="1">
      <c r="A42" s="42"/>
      <c r="B42" s="42"/>
      <c r="C42" s="42"/>
      <c r="D42" s="42"/>
      <c r="E42" s="8" t="s">
        <v>71</v>
      </c>
      <c r="F42" s="7" t="str">
        <f>VLOOKUP(E42,KSBs_vlookup!A:C,3,FALSE)</f>
        <v>Support the evaluation and validation of machine learning models and statistical evidence to minimise algorithmic bias being introduced.</v>
      </c>
      <c r="G42" s="7" t="str">
        <f>VLOOKUP(E42,KSBs_vlookup!A:D,4,FALSE)</f>
        <v>- Use software development best practices to support the evaluation and validation of machine learning models.
- Use statistical evidence to minimise algorithmic bias being introduced.</v>
      </c>
      <c r="H42" s="7" t="str">
        <f>VLOOKUP(E42,KSBs_vlookup!A:E,5,FALSE)</f>
        <v>-Justify how validation of machine learning models minimises bias
-Explain the impact this has on prototypes in the live environment.</v>
      </c>
      <c r="I42" s="7"/>
      <c r="J42" s="7"/>
    </row>
    <row r="43" spans="1:10" ht="61.5" customHeight="1">
      <c r="A43" s="42"/>
      <c r="B43" s="42"/>
      <c r="C43" s="42"/>
      <c r="D43" s="42"/>
      <c r="E43" s="8" t="s">
        <v>72</v>
      </c>
      <c r="F43" s="7" t="str">
        <f>VLOOKUP(E43,KSBs_vlookup!A:C,3,FALSE)</f>
        <v>Software development best practices; for example, software testing, version control, continuous integration and continuous delivery.</v>
      </c>
      <c r="G43" s="7" t="str">
        <f>VLOOKUP(E43,KSBs_vlookup!A:D,4,FALSE)</f>
        <v>-Describe software development best practices; for example, software testing, version control, continuous integration and continuous delivery.</v>
      </c>
      <c r="H43" s="7" t="str">
        <f>VLOOKUP(E43,KSBs_vlookup!A:E,5,FALSE)</f>
        <v>- Critically evaluates the impact of employing software development best practices, such as software testing, version control, continuous integration, and continuous delivery, on the overall quality, maintainability, and performance of AI and machine learning models.</v>
      </c>
      <c r="I43" s="7"/>
      <c r="J43" s="7"/>
    </row>
    <row r="44" spans="1:10" ht="55.5" hidden="1" customHeight="1">
      <c r="A44" s="44"/>
      <c r="B44" s="7" t="s">
        <v>73</v>
      </c>
      <c r="C44" s="7"/>
      <c r="D44" s="12"/>
      <c r="E44" s="6" t="s">
        <v>74</v>
      </c>
      <c r="F44" s="7" t="e">
        <f>VLOOKUP(E44,KSBs_vlookup!A:C,3,FALSE)</f>
        <v>#N/A</v>
      </c>
      <c r="G44" s="7" t="e">
        <f>VLOOKUP(E44,KSBs_vlookup!A:D,4,FALSE)</f>
        <v>#N/A</v>
      </c>
      <c r="H44" s="7" t="e">
        <f>VLOOKUP(E44,KSBs_vlookup!A:E,5,FALSE)</f>
        <v>#N/A</v>
      </c>
      <c r="I44" s="7"/>
      <c r="J44" s="7"/>
    </row>
    <row r="45" spans="1:10" ht="55.5" hidden="1" customHeight="1">
      <c r="A45" s="42"/>
      <c r="B45" s="7" t="s">
        <v>75</v>
      </c>
      <c r="C45" s="7"/>
      <c r="D45" s="12"/>
      <c r="E45" s="6" t="s">
        <v>70</v>
      </c>
      <c r="F45" s="7" t="e">
        <f>VLOOKUP(E45,KSBs_vlookup!A:C,3,FALSE)</f>
        <v>#N/A</v>
      </c>
      <c r="G45" s="7" t="e">
        <f>VLOOKUP(E45,KSBs_vlookup!A:D,4,FALSE)</f>
        <v>#N/A</v>
      </c>
      <c r="H45" s="7" t="e">
        <f>VLOOKUP(E45,KSBs_vlookup!A:E,5,FALSE)</f>
        <v>#N/A</v>
      </c>
      <c r="I45" s="7"/>
      <c r="J45" s="7"/>
    </row>
    <row r="46" spans="1:10" ht="55.5" customHeight="1">
      <c r="A46" s="44" t="s">
        <v>76</v>
      </c>
      <c r="B46" s="43" t="s">
        <v>77</v>
      </c>
      <c r="C46" s="43"/>
      <c r="D46" s="43"/>
      <c r="E46" s="8" t="s">
        <v>29</v>
      </c>
      <c r="F46" s="7" t="str">
        <f>VLOOKUP(E46,KSBs_vlookup!A:C,3,FALSE)</f>
        <v>How to identify and select the performance metrics of the proposed model in the context of the business need.</v>
      </c>
      <c r="G46" s="7" t="str">
        <f>VLOOKUP(E46,KSBs_vlookup!A:D,4,FALSE)</f>
        <v>- Explain how to identify and select performance metrics for the proposed model based on the business need.
- Explain how these metrics guide the scoping of machine learning engineering solutions.</v>
      </c>
      <c r="H46" s="7" t="str">
        <f>VLOOKUP(E46,KSBs_vlookup!A:E,5,FALSE)</f>
        <v xml:space="preserve">-Describes the trade-offs between different metrics and their impact on model performance and business outcomes.
</v>
      </c>
      <c r="I46" s="7"/>
      <c r="J46" s="7"/>
    </row>
    <row r="47" spans="1:10" ht="141.75" customHeight="1">
      <c r="A47" s="42"/>
      <c r="B47" s="42"/>
      <c r="C47" s="42"/>
      <c r="D47" s="42"/>
      <c r="E47" s="8" t="s">
        <v>30</v>
      </c>
      <c r="F47" s="7" t="str">
        <f>VLOOKUP(E47,KSBs_vlookup!A:C,3,FALSE)</f>
        <v>Translate business needs and technical problems to scope machine learning engineering solutions.</v>
      </c>
      <c r="G47" s="7" t="str">
        <f>VLOOKUP(E47,KSBs_vlookup!A:D,4,FALSE)</f>
        <v xml:space="preserve">- Translate business needs to scope machine learning engineering solutions.
- Translate technical problems to scope machine learning engineering solutions.
- Explain how you use performance metrics when you scoping machine learning engineering solutions </v>
      </c>
      <c r="H47" s="7" t="str">
        <f>VLOOKUP(E47,KSBs_vlookup!A:E,5,FALSE)</f>
        <v>-Evaluates the impact of performance metrics on scoping machine learning engineering solutions when meeting business needs and technical problems.</v>
      </c>
      <c r="I47" s="7"/>
      <c r="J47" s="7"/>
    </row>
    <row r="48" spans="1:10" ht="63.75">
      <c r="A48" s="42"/>
      <c r="B48" s="43" t="s">
        <v>78</v>
      </c>
      <c r="C48" s="43"/>
      <c r="D48" s="43"/>
      <c r="E48" s="8" t="s">
        <v>68</v>
      </c>
      <c r="F48" s="7" t="str">
        <f>VLOOKUP(E48,KSBs_vlookup!A:C,3,FALSE)</f>
        <v>Machine learning implementation principles for data engineering solutions including quality, security, efficiency, validity, training, testing and tuning.</v>
      </c>
      <c r="G48" s="7" t="str">
        <f>VLOOKUP(E48,KSBs_vlookup!A:D,4,FALSE)</f>
        <v>- Describe machine learning implementation principles for data engineering solutions including quality, security, efficiency, validity, training, testing, and tuning.</v>
      </c>
      <c r="H48" s="7" t="str">
        <f>VLOOKUP(E48,KSBs_vlookup!A:E,5,FALSE)</f>
        <v>-Critically evaluate the choice of machine learning principles used in data engineering solutions.</v>
      </c>
      <c r="I48" s="7"/>
      <c r="J48" s="7"/>
    </row>
    <row r="49" spans="1:10" ht="133.5" customHeight="1">
      <c r="A49" s="42"/>
      <c r="B49" s="42"/>
      <c r="C49" s="42"/>
      <c r="D49" s="42"/>
      <c r="E49" s="8" t="s">
        <v>67</v>
      </c>
      <c r="F49" s="7" t="str">
        <f>VLOOKUP(E49,KSBs_vlookup!A:C,3,FALSE)</f>
        <v>Apply techniques for output model testing and tuning to assess accuracy, fit, validity and robustness.</v>
      </c>
      <c r="G49" s="7" t="str">
        <f>VLOOKUP(E49,KSBs_vlookup!A:D,4,FALSE)</f>
        <v>- Test and tune model outputs to assess accuracy, fit, validity, and robustness.</v>
      </c>
      <c r="H49" s="7" t="str">
        <f>VLOOKUP(E49,KSBs_vlookup!A:E,5,FALSE)</f>
        <v>-Critically evaluate how your application of techniques ensures the validity and robustness of machine learning.</v>
      </c>
      <c r="I49" s="7"/>
      <c r="J49" s="7"/>
    </row>
    <row r="50" spans="1:10" ht="61.5" customHeight="1">
      <c r="A50" s="42"/>
      <c r="B50" s="43" t="s">
        <v>79</v>
      </c>
      <c r="C50" s="43"/>
      <c r="D50" s="43"/>
      <c r="E50" s="8" t="s">
        <v>71</v>
      </c>
      <c r="F50" s="7" t="str">
        <f>VLOOKUP(E50,KSBs_vlookup!A:C,3,FALSE)</f>
        <v>Support the evaluation and validation of machine learning models and statistical evidence to minimise algorithmic bias being introduced.</v>
      </c>
      <c r="G50" s="7" t="str">
        <f>VLOOKUP(E50,KSBs_vlookup!A:D,4,FALSE)</f>
        <v>- Use software development best practices to support the evaluation and validation of machine learning models.
- Use statistical evidence to minimise algorithmic bias being introduced.</v>
      </c>
      <c r="H50" s="7" t="str">
        <f>VLOOKUP(E50,KSBs_vlookup!A:E,5,FALSE)</f>
        <v>-Justify how validation of machine learning models minimises bias
-Explain the impact this has on prototypes in the live environment.</v>
      </c>
      <c r="I50" s="7"/>
      <c r="J50" s="7"/>
    </row>
    <row r="51" spans="1:10" ht="119.25" customHeight="1">
      <c r="A51" s="42"/>
      <c r="B51" s="42"/>
      <c r="C51" s="42"/>
      <c r="D51" s="42"/>
      <c r="E51" s="8" t="s">
        <v>72</v>
      </c>
      <c r="F51" s="7" t="str">
        <f>VLOOKUP(E51,KSBs_vlookup!A:C,3,FALSE)</f>
        <v>Software development best practices; for example, software testing, version control, continuous integration and continuous delivery.</v>
      </c>
      <c r="G51" s="7" t="str">
        <f>VLOOKUP(E51,KSBs_vlookup!A:D,4,FALSE)</f>
        <v>-Describe software development best practices; for example, software testing, version control, continuous integration and continuous delivery.</v>
      </c>
      <c r="H51" s="7" t="str">
        <f>VLOOKUP(E51,KSBs_vlookup!A:E,5,FALSE)</f>
        <v>- Critically evaluates the impact of employing software development best practices, such as software testing, version control, continuous integration, and continuous delivery, on the overall quality, maintainability, and performance of AI and machine learning models.</v>
      </c>
      <c r="I51" s="7"/>
      <c r="J51" s="7"/>
    </row>
    <row r="52" spans="1:10" ht="12.75" hidden="1">
      <c r="A52" s="44" t="s">
        <v>80</v>
      </c>
      <c r="B52" s="43" t="s">
        <v>81</v>
      </c>
      <c r="C52" s="43"/>
      <c r="D52" s="41"/>
      <c r="E52" s="6" t="s">
        <v>82</v>
      </c>
      <c r="F52" s="7" t="e">
        <f>VLOOKUP(E52,KSBs_vlookup!A:C,3,FALSE)</f>
        <v>#N/A</v>
      </c>
      <c r="G52" s="7" t="e">
        <f>VLOOKUP(E52,KSBs_vlookup!A:D,4,FALSE)</f>
        <v>#N/A</v>
      </c>
      <c r="H52" s="7" t="e">
        <f>VLOOKUP(E52,KSBs_vlookup!A:E,5,FALSE)</f>
        <v>#N/A</v>
      </c>
      <c r="I52" s="7"/>
      <c r="J52" s="7"/>
    </row>
    <row r="53" spans="1:10" ht="111.75" customHeight="1">
      <c r="A53" s="42"/>
      <c r="B53" s="42"/>
      <c r="C53" s="42"/>
      <c r="D53" s="42"/>
      <c r="E53" s="8" t="s">
        <v>83</v>
      </c>
      <c r="F53" s="7" t="str">
        <f>VLOOKUP(E53,KSBs_vlookup!A:C,3,FALSE)</f>
        <v>Assess system vulnerabilities and mitigate the threats or risks to assets, data and cyber security.</v>
      </c>
      <c r="G53" s="7" t="str">
        <f>VLOOKUP(E53,KSBs_vlookup!A:D,4,FALSE)</f>
        <v>- Assess vulnerabilities in systems to protect assets, data, and cyber security.
- Describe how you mitigate threats and risks to assets, data and cyber security.</v>
      </c>
      <c r="H53" s="7" t="str">
        <f>VLOOKUP(E53,KSBs_vlookup!A:E,5,FALSE)</f>
        <v>-Justify the chosen threat mitigation strategies and critically analyse their impact on the overall security posture, proposing further improvements.</v>
      </c>
      <c r="I53" s="7"/>
      <c r="J53" s="7"/>
    </row>
    <row r="54" spans="1:10" ht="12.75" hidden="1">
      <c r="A54" s="42"/>
      <c r="B54" s="43" t="s">
        <v>84</v>
      </c>
      <c r="C54" s="43"/>
      <c r="D54" s="41"/>
      <c r="E54" s="6" t="s">
        <v>85</v>
      </c>
      <c r="F54" s="7" t="e">
        <f>VLOOKUP(E54,KSBs_vlookup!A:C,3,FALSE)</f>
        <v>#N/A</v>
      </c>
      <c r="G54" s="7" t="e">
        <f>VLOOKUP(E54,KSBs_vlookup!A:D,4,FALSE)</f>
        <v>#N/A</v>
      </c>
      <c r="H54" s="7" t="e">
        <f>VLOOKUP(E54,KSBs_vlookup!A:E,5,FALSE)</f>
        <v>#N/A</v>
      </c>
      <c r="I54" s="7"/>
      <c r="J54" s="7"/>
    </row>
    <row r="55" spans="1:10" ht="75.75" hidden="1" customHeight="1">
      <c r="A55" s="42"/>
      <c r="B55" s="42"/>
      <c r="C55" s="42"/>
      <c r="D55" s="42"/>
      <c r="E55" s="6" t="s">
        <v>86</v>
      </c>
      <c r="F55" s="7" t="e">
        <f>VLOOKUP(E55,KSBs_vlookup!A:C,3,FALSE)</f>
        <v>#N/A</v>
      </c>
      <c r="G55" s="7" t="e">
        <f>VLOOKUP(E55,KSBs_vlookup!A:D,4,FALSE)</f>
        <v>#N/A</v>
      </c>
      <c r="H55" s="7" t="e">
        <f>VLOOKUP(E55,KSBs_vlookup!A:E,5,FALSE)</f>
        <v>#N/A</v>
      </c>
      <c r="I55" s="7"/>
      <c r="J55" s="7"/>
    </row>
    <row r="56" spans="1:10" ht="43.5" hidden="1" customHeight="1">
      <c r="A56" s="42"/>
      <c r="B56" s="43" t="s">
        <v>87</v>
      </c>
      <c r="C56" s="7"/>
      <c r="D56" s="12"/>
      <c r="E56" s="6" t="s">
        <v>88</v>
      </c>
      <c r="F56" s="7" t="e">
        <f>VLOOKUP(E56,KSBs_vlookup!A:C,3,FALSE)</f>
        <v>#N/A</v>
      </c>
      <c r="G56" s="7" t="e">
        <f>VLOOKUP(E56,KSBs_vlookup!A:D,4,FALSE)</f>
        <v>#N/A</v>
      </c>
      <c r="H56" s="7" t="e">
        <f>VLOOKUP(E56,KSBs_vlookup!A:E,5,FALSE)</f>
        <v>#N/A</v>
      </c>
      <c r="I56" s="7"/>
      <c r="J56" s="7"/>
    </row>
    <row r="57" spans="1:10" ht="43.5" hidden="1" customHeight="1">
      <c r="A57" s="42"/>
      <c r="B57" s="42"/>
      <c r="C57" s="43"/>
      <c r="D57" s="41"/>
      <c r="E57" s="6" t="s">
        <v>89</v>
      </c>
      <c r="F57" s="7" t="e">
        <f>VLOOKUP(E57,KSBs_vlookup!A:C,3,FALSE)</f>
        <v>#N/A</v>
      </c>
      <c r="G57" s="7" t="e">
        <f>VLOOKUP(E57,KSBs_vlookup!A:D,4,FALSE)</f>
        <v>#N/A</v>
      </c>
      <c r="H57" s="7" t="e">
        <f>VLOOKUP(E57,KSBs_vlookup!A:E,5,FALSE)</f>
        <v>#N/A</v>
      </c>
      <c r="I57" s="7"/>
      <c r="J57" s="7"/>
    </row>
    <row r="58" spans="1:10" ht="43.5" hidden="1" customHeight="1">
      <c r="A58" s="42"/>
      <c r="B58" s="42"/>
      <c r="C58" s="42"/>
      <c r="D58" s="42"/>
      <c r="E58" s="6" t="s">
        <v>90</v>
      </c>
      <c r="F58" s="7" t="e">
        <f>VLOOKUP(E58,KSBs_vlookup!A:C,3,FALSE)</f>
        <v>#N/A</v>
      </c>
      <c r="G58" s="7" t="e">
        <f>VLOOKUP(E58,KSBs_vlookup!A:D,4,FALSE)</f>
        <v>#N/A</v>
      </c>
      <c r="H58" s="7" t="e">
        <f>VLOOKUP(E58,KSBs_vlookup!A:E,5,FALSE)</f>
        <v>#N/A</v>
      </c>
      <c r="I58" s="7"/>
      <c r="J58" s="7"/>
    </row>
    <row r="59" spans="1:10" ht="63.75">
      <c r="A59" s="42"/>
      <c r="B59" s="42"/>
      <c r="C59" s="42"/>
      <c r="D59" s="42"/>
      <c r="E59" s="8" t="s">
        <v>91</v>
      </c>
      <c r="F59" s="7" t="str">
        <f>VLOOKUP(E59,KSBs_vlookup!A:C,3,FALSE)</f>
        <v>The risks that might occur for example bias, security, quality or over fitting in the product lifecycle during building, testing and through to deployment of ML models in the live environment.</v>
      </c>
      <c r="G59" s="7" t="str">
        <f>VLOOKUP(E59,KSBs_vlookup!A:D,4,FALSE)</f>
        <v>- Identify potential risks throughout the product lifecycle in the live environment, including bias, security vulnerabilities, quality issues, and overfitting.</v>
      </c>
      <c r="H59" s="7" t="str">
        <f>VLOOKUP(E59,KSBs_vlookup!A:E,5,FALSE)</f>
        <v>-Critically evaluate potential risks throughout the product lifecycle, such as bias, security vulnerabilities, quality issues, and overfitting.</v>
      </c>
      <c r="I59" s="7"/>
      <c r="J59" s="7"/>
    </row>
    <row r="60" spans="1:10" ht="140.25">
      <c r="A60" s="42"/>
      <c r="B60" s="42"/>
      <c r="C60" s="7"/>
      <c r="D60" s="7"/>
      <c r="E60" s="8" t="s">
        <v>92</v>
      </c>
      <c r="F60" s="7" t="str">
        <f>VLOOKUP(E60,KSBs_vlookup!A:C,3,FALSE)</f>
        <v>Vulnerabilities related to confidentiality, authentication, non-repudiation, service integrity, network security, planned or unplanned adversarial danger, threat or attack, host OS security, physical security and the implications and preventative mitigations for these at all stages of the machine learning lifecycle.</v>
      </c>
      <c r="G60" s="7" t="str">
        <f>VLOOKUP(E60,KSBs_vlookup!A:D,4,FALSE)</f>
        <v>- Identify vulnerabilities throughout all stages of the machine learning lifecycle, including confidentiality, authentication, non-repudiation, service integrity, network security, adversarial risks (both planned and unplanned), threat detection, host OS security, and physical security.
- Describe the implications of each identified vulnerability.
- Provide targeted preventative mitigations for each identified vulnerability.</v>
      </c>
      <c r="H60" s="7" t="str">
        <f>VLOOKUP(E60,KSBs_vlookup!A:E,5,FALSE)</f>
        <v>-Critically evaluate the process of identifying vulnerabilities to uncover potential areas for improvement and ensure comprehensive security coverage.</v>
      </c>
      <c r="I60" s="7"/>
      <c r="J60" s="7"/>
    </row>
    <row r="61" spans="1:10" ht="43.5" customHeight="1">
      <c r="A61" s="42"/>
      <c r="B61" s="42"/>
      <c r="C61" s="7"/>
      <c r="D61" s="7"/>
      <c r="E61" s="17" t="s">
        <v>93</v>
      </c>
      <c r="F61" s="7" t="str">
        <f>VLOOKUP(E61,KSBs_vlookup!A:C,3,FALSE)</f>
        <v>Monitor data curation and data quality controls including for synthetic data.</v>
      </c>
      <c r="G61" s="7" t="str">
        <f>VLOOKUP(E61,KSBs_vlookup!A:D,4,FALSE)</f>
        <v>- Monitor data curation and data quality controls, including for synthetic data.
- Mitigate issues that might affect end use.</v>
      </c>
      <c r="H61" s="7" t="str">
        <f>VLOOKUP(E61,KSBs_vlookup!A:E,5,FALSE)</f>
        <v>-Justify the methodologies used to identify and mitigate issues that might affect end use, ensuring comprehensive solutions are implemented.</v>
      </c>
      <c r="I61" s="7"/>
      <c r="J61" s="7"/>
    </row>
    <row r="62" spans="1:10" ht="72" hidden="1" customHeight="1">
      <c r="A62" s="4" t="s">
        <v>94</v>
      </c>
      <c r="B62" s="9" t="s">
        <v>59</v>
      </c>
      <c r="C62" s="14" t="s">
        <v>60</v>
      </c>
      <c r="D62" s="15" t="s">
        <v>60</v>
      </c>
      <c r="E62" s="16" t="s">
        <v>60</v>
      </c>
      <c r="F62" s="7"/>
      <c r="G62" s="7"/>
      <c r="H62" s="7"/>
      <c r="I62" s="7"/>
      <c r="J62" s="7"/>
    </row>
    <row r="63" spans="1:10" ht="114.75">
      <c r="A63" s="44" t="s">
        <v>95</v>
      </c>
      <c r="B63" s="18" t="s">
        <v>96</v>
      </c>
      <c r="C63" s="7"/>
      <c r="D63" s="7"/>
      <c r="E63" s="8" t="s">
        <v>97</v>
      </c>
      <c r="F63" s="7" t="str">
        <f>VLOOKUP(E63,KSBs_vlookup!A:C,3,FALSE)</f>
        <v>Transition prototypes into the live environment.</v>
      </c>
      <c r="G63" s="7" t="str">
        <f>VLOOKUP(E63,KSBs_vlookup!A:D,4,FALSE)</f>
        <v>-Transition prototypes into the live environment.
-Describe the process to transition prototypes into the live environment.</v>
      </c>
      <c r="H63" s="7" t="str">
        <f>VLOOKUP(E63,KSBs_vlookup!A:E,5,FALSE)</f>
        <v>-Justify the chosen process for transitioning prototypes into the live environment, describing its effectiveness and potential areas for enhancement.</v>
      </c>
      <c r="I63" s="7"/>
      <c r="J63" s="7"/>
    </row>
    <row r="64" spans="1:10" ht="100.5" customHeight="1">
      <c r="A64" s="42"/>
      <c r="B64" s="43" t="s">
        <v>98</v>
      </c>
      <c r="C64" s="43"/>
      <c r="D64" s="43"/>
      <c r="E64" s="8" t="s">
        <v>99</v>
      </c>
      <c r="F64" s="7" t="str">
        <f>VLOOKUP(E64,KSBs_vlookup!A:C,3,FALSE)</f>
        <v>Create and deploy models to produce machine learning solutions.</v>
      </c>
      <c r="G64" s="7" t="str">
        <f>VLOOKUP(E64,KSBs_vlookup!A:D,4,FALSE)</f>
        <v>- Create models to produce machine learning solutions.
- Deploy these models for handover to implementation.</v>
      </c>
      <c r="H64" s="7" t="str">
        <f>VLOOKUP(E64,KSBs_vlookup!A:E,5,FALSE)</f>
        <v>- Justify the selection and application of different machine learning models to produce effective solutions, including the rationale behind choosing specific models over others.
- Critically evaluate the deployment process of machine learning models.</v>
      </c>
      <c r="I64" s="7"/>
      <c r="J64" s="7"/>
    </row>
    <row r="65" spans="1:10" ht="100.5" customHeight="1">
      <c r="A65" s="42"/>
      <c r="B65" s="42"/>
      <c r="C65" s="42"/>
      <c r="D65" s="42"/>
      <c r="E65" s="8" t="s">
        <v>100</v>
      </c>
      <c r="F65" s="7" t="str">
        <f>VLOOKUP(E65,KSBs_vlookup!A:C,3,FALSE)</f>
        <v>Deployment approaches for new data pipelines and automated processes.</v>
      </c>
      <c r="G65" s="7" t="str">
        <f>VLOOKUP(E65,KSBs_vlookup!A:D,4,FALSE)</f>
        <v>- Describe deployment approaches for new data pipelines.
- Describe deployment approaches for automated processes.</v>
      </c>
      <c r="H65" s="7" t="str">
        <f>VLOOKUP(E65,KSBs_vlookup!A:E,5,FALSE)</f>
        <v>-Justify the application of different deployment approaches for new data pipelines, critically evaluating their effectiveness
-Justify the application of different deployment approaches for automated processes, critically evaluating their effectiveness</v>
      </c>
      <c r="I65" s="7"/>
      <c r="J65" s="7"/>
    </row>
    <row r="66" spans="1:10" ht="78.75" hidden="1" customHeight="1">
      <c r="A66" s="42"/>
      <c r="B66" s="43" t="s">
        <v>101</v>
      </c>
      <c r="C66" s="43"/>
      <c r="D66" s="41"/>
      <c r="E66" s="6" t="s">
        <v>24</v>
      </c>
      <c r="F66" s="7" t="e">
        <f>VLOOKUP(E66,KSBs_vlookup!A:C,3,FALSE)</f>
        <v>#N/A</v>
      </c>
      <c r="G66" s="7" t="e">
        <f>VLOOKUP(E66,KSBs_vlookup!A:D,4,FALSE)</f>
        <v>#N/A</v>
      </c>
      <c r="H66" s="7" t="e">
        <f>VLOOKUP(E66,KSBs_vlookup!A:E,5,FALSE)</f>
        <v>#N/A</v>
      </c>
      <c r="I66" s="7"/>
      <c r="J66" s="7"/>
    </row>
    <row r="67" spans="1:10" ht="104.25" hidden="1" customHeight="1">
      <c r="A67" s="42"/>
      <c r="B67" s="42"/>
      <c r="C67" s="42"/>
      <c r="D67" s="42"/>
      <c r="E67" s="6" t="s">
        <v>25</v>
      </c>
      <c r="F67" s="7" t="e">
        <f>VLOOKUP(E67,KSBs_vlookup!A:C,3,FALSE)</f>
        <v>#N/A</v>
      </c>
      <c r="G67" s="7" t="e">
        <f>VLOOKUP(E67,KSBs_vlookup!A:D,4,FALSE)</f>
        <v>#N/A</v>
      </c>
      <c r="H67" s="7" t="e">
        <f>VLOOKUP(E67,KSBs_vlookup!A:E,5,FALSE)</f>
        <v>#N/A</v>
      </c>
      <c r="I67" s="7"/>
      <c r="J67" s="7"/>
    </row>
    <row r="68" spans="1:10" ht="61.5" hidden="1" customHeight="1">
      <c r="A68" s="44" t="s">
        <v>102</v>
      </c>
      <c r="B68" s="43" t="s">
        <v>103</v>
      </c>
      <c r="C68" s="43"/>
      <c r="D68" s="41"/>
      <c r="E68" s="6" t="s">
        <v>104</v>
      </c>
      <c r="F68" s="7" t="e">
        <f>VLOOKUP(E68,KSBs_vlookup!A:C,3,FALSE)</f>
        <v>#N/A</v>
      </c>
      <c r="G68" s="7" t="e">
        <f>VLOOKUP(E68,KSBs_vlookup!A:D,4,FALSE)</f>
        <v>#N/A</v>
      </c>
      <c r="H68" s="7" t="e">
        <f>VLOOKUP(E68,KSBs_vlookup!A:E,5,FALSE)</f>
        <v>#N/A</v>
      </c>
      <c r="I68" s="7"/>
      <c r="J68" s="7"/>
    </row>
    <row r="69" spans="1:10" ht="61.5" customHeight="1">
      <c r="A69" s="42"/>
      <c r="B69" s="42"/>
      <c r="C69" s="42"/>
      <c r="D69" s="42"/>
      <c r="E69" s="8" t="s">
        <v>105</v>
      </c>
      <c r="F69" s="7" t="str">
        <f>VLOOKUP(E69,KSBs_vlookup!A:C,3,FALSE)</f>
        <v>Analyse test data, interpret results and evaluate the suitability of proposed solutions both new and inherited models, considering current and future business requirements.</v>
      </c>
      <c r="G69" s="7" t="str">
        <f>VLOOKUP(E69,KSBs_vlookup!A:D,4,FALSE)</f>
        <v xml:space="preserve">- Analyse test data of proposed solutions for both new and inherited models, considering current and future business requirements.
- Interpret results of proposed solutions for both new and inherited models, considering current and future business requirements.
- Evaluate the suitability of proposed solutions for both new and inherited models, considering current and future business requirements.
</v>
      </c>
      <c r="H69" s="7" t="str">
        <f>VLOOKUP(E69,KSBs_vlookup!A:E,5,FALSE)</f>
        <v>-Justify the methodologies and advanced techniques used to analyse test data of both new and inherited models, considering current and future business requirements.
-Propose optimisations based on the analysis.</v>
      </c>
      <c r="I69" s="7"/>
      <c r="J69" s="7"/>
    </row>
    <row r="70" spans="1:10" ht="61.5" customHeight="1">
      <c r="A70" s="42"/>
      <c r="B70" s="42"/>
      <c r="C70" s="42"/>
      <c r="D70" s="42"/>
      <c r="E70" s="8" t="s">
        <v>106</v>
      </c>
      <c r="F70" s="7" t="str">
        <f>VLOOKUP(E70,KSBs_vlookup!A:C,3,FALSE)</f>
        <v>Apply techniques for monitoring models in the live environment to check they remain fit for purpose and stable.</v>
      </c>
      <c r="G70" s="7" t="str">
        <f>VLOOKUP(E70,KSBs_vlookup!A:D,4,FALSE)</f>
        <v>- Apply techniques for monitoring models in the live environment to check they remain fit for purpose and stable.</v>
      </c>
      <c r="H70" s="7" t="str">
        <f>VLOOKUP(E70,KSBs_vlookup!A:E,5,FALSE)</f>
        <v>-Critically evaluate and refine the techniques used for monitoring models in the live environment, ensuring models not only remain fit for purpose and stable but also continuously improve in performance and reliability.</v>
      </c>
      <c r="I70" s="7"/>
      <c r="J70" s="7"/>
    </row>
    <row r="71" spans="1:10" ht="61.5" customHeight="1">
      <c r="A71" s="42"/>
      <c r="B71" s="42"/>
      <c r="C71" s="42"/>
      <c r="D71" s="42"/>
      <c r="E71" s="8" t="s">
        <v>107</v>
      </c>
      <c r="F71" s="7" t="str">
        <f>VLOOKUP(E71,KSBs_vlookup!A:C,3,FALSE)</f>
        <v>Track and test continual learning models.</v>
      </c>
      <c r="G71" s="7" t="str">
        <f>VLOOKUP(E71,KSBs_vlookup!A:D,4,FALSE)</f>
        <v>- Track and test continual learning models to ensure they remain fit for purpose and stable.</v>
      </c>
      <c r="H71" s="7" t="str">
        <f>VLOOKUP(E71,KSBs_vlookup!A:E,5,FALSE)</f>
        <v>-Critically evaluate the performance and stability of continual learning models, proposing enhancements and optimisations to maintain their relevance and effectiveness in evolving environments.</v>
      </c>
      <c r="I71" s="7"/>
      <c r="J71" s="7"/>
    </row>
    <row r="72" spans="1:10" ht="55.5" hidden="1" customHeight="1">
      <c r="A72" s="42"/>
      <c r="B72" s="43" t="s">
        <v>108</v>
      </c>
      <c r="C72" s="43"/>
      <c r="D72" s="41"/>
      <c r="E72" s="6" t="s">
        <v>109</v>
      </c>
      <c r="F72" s="7" t="e">
        <f>VLOOKUP(E72,KSBs_vlookup!A:C,3,FALSE)</f>
        <v>#N/A</v>
      </c>
      <c r="G72" s="7" t="e">
        <f>VLOOKUP(E72,KSBs_vlookup!A:D,4,FALSE)</f>
        <v>#N/A</v>
      </c>
      <c r="H72" s="7" t="e">
        <f>VLOOKUP(E72,KSBs_vlookup!A:E,5,FALSE)</f>
        <v>#N/A</v>
      </c>
      <c r="I72" s="7"/>
      <c r="J72" s="7"/>
    </row>
    <row r="73" spans="1:10" ht="55.5" hidden="1" customHeight="1">
      <c r="A73" s="42"/>
      <c r="B73" s="42"/>
      <c r="C73" s="42"/>
      <c r="D73" s="42"/>
      <c r="E73" s="6" t="s">
        <v>110</v>
      </c>
      <c r="F73" s="7" t="e">
        <f>VLOOKUP(E73,KSBs_vlookup!A:C,3,FALSE)</f>
        <v>#N/A</v>
      </c>
      <c r="G73" s="7" t="e">
        <f>VLOOKUP(E73,KSBs_vlookup!A:D,4,FALSE)</f>
        <v>#N/A</v>
      </c>
      <c r="H73" s="7" t="e">
        <f>VLOOKUP(E73,KSBs_vlookup!A:E,5,FALSE)</f>
        <v>#N/A</v>
      </c>
      <c r="I73" s="7"/>
      <c r="J73" s="7"/>
    </row>
    <row r="74" spans="1:10" ht="55.5" hidden="1" customHeight="1">
      <c r="A74" s="42"/>
      <c r="B74" s="42"/>
      <c r="C74" s="42"/>
      <c r="D74" s="42"/>
      <c r="E74" s="6" t="s">
        <v>111</v>
      </c>
      <c r="F74" s="7" t="e">
        <f>VLOOKUP(E74,KSBs_vlookup!A:C,3,FALSE)</f>
        <v>#N/A</v>
      </c>
      <c r="G74" s="7" t="e">
        <f>VLOOKUP(E74,KSBs_vlookup!A:D,4,FALSE)</f>
        <v>#N/A</v>
      </c>
      <c r="H74" s="7" t="e">
        <f>VLOOKUP(E74,KSBs_vlookup!A:E,5,FALSE)</f>
        <v>#N/A</v>
      </c>
      <c r="I74" s="7"/>
      <c r="J74" s="7"/>
    </row>
    <row r="75" spans="1:10" ht="82.5" hidden="1" customHeight="1">
      <c r="A75" s="42"/>
      <c r="B75" s="43" t="s">
        <v>112</v>
      </c>
      <c r="C75" s="43"/>
      <c r="D75" s="41"/>
      <c r="E75" s="6" t="s">
        <v>113</v>
      </c>
      <c r="F75" s="7" t="e">
        <f>VLOOKUP(E75,KSBs_vlookup!A:C,3,FALSE)</f>
        <v>#N/A</v>
      </c>
      <c r="G75" s="7" t="e">
        <f>VLOOKUP(E75,KSBs_vlookup!A:D,4,FALSE)</f>
        <v>#N/A</v>
      </c>
      <c r="H75" s="7" t="e">
        <f>VLOOKUP(E75,KSBs_vlookup!A:E,5,FALSE)</f>
        <v>#N/A</v>
      </c>
      <c r="I75" s="7"/>
      <c r="J75" s="7"/>
    </row>
    <row r="76" spans="1:10" ht="12.75" hidden="1">
      <c r="A76" s="42"/>
      <c r="B76" s="42"/>
      <c r="C76" s="42"/>
      <c r="D76" s="42"/>
      <c r="E76" s="19" t="s">
        <v>74</v>
      </c>
      <c r="F76" s="7" t="e">
        <f>VLOOKUP(E76,KSBs_vlookup!A:C,3,FALSE)</f>
        <v>#N/A</v>
      </c>
      <c r="G76" s="7" t="e">
        <f>VLOOKUP(E76,KSBs_vlookup!A:D,4,FALSE)</f>
        <v>#N/A</v>
      </c>
      <c r="H76" s="7" t="e">
        <f>VLOOKUP(E76,KSBs_vlookup!A:E,5,FALSE)</f>
        <v>#N/A</v>
      </c>
      <c r="I76" s="7"/>
      <c r="J76" s="7"/>
    </row>
    <row r="77" spans="1:10" ht="12.75" hidden="1">
      <c r="A77" s="42"/>
      <c r="B77" s="42"/>
      <c r="C77" s="42"/>
      <c r="D77" s="42"/>
      <c r="E77" s="6" t="s">
        <v>114</v>
      </c>
      <c r="F77" s="7" t="e">
        <f>VLOOKUP(E77,KSBs_vlookup!A:C,3,FALSE)</f>
        <v>#N/A</v>
      </c>
      <c r="G77" s="7" t="e">
        <f>VLOOKUP(E77,KSBs_vlookup!A:D,4,FALSE)</f>
        <v>#N/A</v>
      </c>
      <c r="H77" s="7" t="e">
        <f>VLOOKUP(E77,KSBs_vlookup!A:E,5,FALSE)</f>
        <v>#N/A</v>
      </c>
      <c r="I77" s="7"/>
      <c r="J77" s="7"/>
    </row>
    <row r="78" spans="1:10" ht="12.75" hidden="1">
      <c r="A78" s="44" t="s">
        <v>115</v>
      </c>
      <c r="B78" s="43" t="s">
        <v>116</v>
      </c>
      <c r="C78" s="43"/>
      <c r="D78" s="41"/>
      <c r="E78" s="6" t="s">
        <v>117</v>
      </c>
      <c r="F78" s="7" t="e">
        <f>VLOOKUP(E78,KSBs_vlookup!A:C,3,FALSE)</f>
        <v>#N/A</v>
      </c>
      <c r="G78" s="7" t="e">
        <f>VLOOKUP(E78,KSBs_vlookup!A:D,4,FALSE)</f>
        <v>#N/A</v>
      </c>
      <c r="H78" s="7" t="e">
        <f>VLOOKUP(E78,KSBs_vlookup!A:E,5,FALSE)</f>
        <v>#N/A</v>
      </c>
      <c r="I78" s="7"/>
      <c r="J78" s="7"/>
    </row>
    <row r="79" spans="1:10" ht="12.75" hidden="1">
      <c r="A79" s="42"/>
      <c r="B79" s="42"/>
      <c r="C79" s="42"/>
      <c r="D79" s="42"/>
      <c r="E79" s="6" t="s">
        <v>118</v>
      </c>
      <c r="F79" s="7" t="e">
        <f>VLOOKUP(E79,KSBs_vlookup!A:C,3,FALSE)</f>
        <v>#N/A</v>
      </c>
      <c r="G79" s="7" t="e">
        <f>VLOOKUP(E79,KSBs_vlookup!A:D,4,FALSE)</f>
        <v>#N/A</v>
      </c>
      <c r="H79" s="7" t="e">
        <f>VLOOKUP(E79,KSBs_vlookup!A:E,5,FALSE)</f>
        <v>#N/A</v>
      </c>
      <c r="I79" s="7"/>
      <c r="J79" s="7"/>
    </row>
    <row r="80" spans="1:10" ht="76.5">
      <c r="A80" s="42"/>
      <c r="B80" s="43" t="s">
        <v>119</v>
      </c>
      <c r="C80" s="43"/>
      <c r="D80" s="43"/>
      <c r="E80" s="8" t="s">
        <v>120</v>
      </c>
      <c r="F80" s="7" t="str">
        <f>VLOOKUP(E80,KSBs_vlookup!A:C,3,FALSE)</f>
        <v>Create and disseminate reports, presentations and other documentation that details the model development to confirm stakeholder approval for handover to implementation.</v>
      </c>
      <c r="G80" s="7" t="str">
        <f>VLOOKUP(E80,KSBs_vlookup!A:D,4,FALSE)</f>
        <v>- Create and disseminate reports, presentations, and other documentation that detail model development.
- Confirm stakeholder and end user engagement and approval for handover to implementation.</v>
      </c>
      <c r="H80" s="7" t="str">
        <f>VLOOKUP(E80,KSBs_vlookup!A:E,5,FALSE)</f>
        <v>-Critically evaluate the effectiveness of reports, presentations, and documentation in communicating model development to diverse stakeholders.
- Proposes improvements to enhance clarity and engagement.</v>
      </c>
      <c r="I80" s="7"/>
      <c r="J80" s="7"/>
    </row>
    <row r="81" spans="1:10" ht="51">
      <c r="A81" s="42"/>
      <c r="B81" s="42"/>
      <c r="C81" s="42"/>
      <c r="D81" s="42"/>
      <c r="E81" s="8" t="s">
        <v>121</v>
      </c>
      <c r="F81" s="7" t="str">
        <f>VLOOKUP(E81,KSBs_vlookup!A:C,3,FALSE)</f>
        <v>Approaches and strategies to stakeholder engagement including engagement with the end user.</v>
      </c>
      <c r="G81" s="7" t="str">
        <f>VLOOKUP(E81,KSBs_vlookup!A:D,4,FALSE)</f>
        <v>- Describe approaches and strategies for stakeholder engagement including engagement with the end user.</v>
      </c>
      <c r="H81" s="7" t="str">
        <f>VLOOKUP(E81,KSBs_vlookup!A:E,5,FALSE)</f>
        <v>-Critically evaluate the effectiveness of different approaches and strategies for stakeholder engagement, including engagement with the end user.</v>
      </c>
      <c r="I81" s="7"/>
      <c r="J81" s="7"/>
    </row>
    <row r="82" spans="1:10" ht="114.75">
      <c r="A82" s="42"/>
      <c r="B82" s="43" t="s">
        <v>122</v>
      </c>
      <c r="C82" s="43"/>
      <c r="D82" s="43"/>
      <c r="E82" s="8" t="s">
        <v>123</v>
      </c>
      <c r="F82" s="7" t="str">
        <f>VLOOKUP(E82,KSBs_vlookup!A:C,3,FALSE)</f>
        <v>How machine learning and data science techniques support and enhance the work of other members of the team.</v>
      </c>
      <c r="G82" s="7" t="str">
        <f>VLOOKUP(E82,KSBs_vlookup!A:D,4,FALSE)</f>
        <v>-Explain how to use machine learning and data science techniques to produce technical documentation that supports other team members.
-Explain how to adapt documentation to meet both technical and non-technical user requirements.
-Describe how to maintain technical documentation.</v>
      </c>
      <c r="H82" s="7" t="str">
        <f>VLOOKUP(E82,KSBs_vlookup!A:E,5,FALSE)</f>
        <v>- Justify the selection and application of machine learning and data science techniques in producing technical documentation that supports other team members and enhances their understanding.</v>
      </c>
      <c r="I82" s="7"/>
      <c r="J82" s="7"/>
    </row>
    <row r="83" spans="1:10" ht="76.5">
      <c r="A83" s="42"/>
      <c r="B83" s="42"/>
      <c r="C83" s="42"/>
      <c r="D83" s="42"/>
      <c r="E83" s="8" t="s">
        <v>124</v>
      </c>
      <c r="F83" s="7" t="str">
        <f>VLOOKUP(E83,KSBs_vlookup!A:C,3,FALSE)</f>
        <v>Produce and maintain technical documentation explaining the data product, that meets organisational, technical and non-technical user requirements, retaining critical information.</v>
      </c>
      <c r="G83" s="7" t="str">
        <f>VLOOKUP(E83,KSBs_vlookup!A:D,4,FALSE)</f>
        <v>- Produce technical documentation explaining the data product.
- Maintain the technical documentation to meet organisational, technical, and non-technical user requirements, retaining critical information.</v>
      </c>
      <c r="H83" s="7" t="str">
        <f>VLOOKUP(E83,KSBs_vlookup!A:E,5,FALSE)</f>
        <v>- Critically evaluate the technical documentation produced, ensuring it comprehensively addresses and anticipates the needs from organisational, technical, and non-technical users.</v>
      </c>
      <c r="I83" s="7"/>
      <c r="J83" s="7"/>
    </row>
    <row r="84" spans="1:10" ht="12.75" hidden="1">
      <c r="A84" s="42"/>
      <c r="B84" s="43" t="s">
        <v>125</v>
      </c>
      <c r="C84" s="43"/>
      <c r="D84" s="41"/>
      <c r="E84" s="6" t="s">
        <v>126</v>
      </c>
      <c r="F84" s="7" t="e">
        <f>VLOOKUP(E84,KSBs_vlookup!A:C,3,FALSE)</f>
        <v>#N/A</v>
      </c>
      <c r="G84" s="7" t="e">
        <f>VLOOKUP(E84,KSBs_vlookup!A:D,4,FALSE)</f>
        <v>#N/A</v>
      </c>
      <c r="H84" s="7" t="e">
        <f>VLOOKUP(E84,KSBs_vlookup!A:E,5,FALSE)</f>
        <v>#N/A</v>
      </c>
      <c r="I84" s="7"/>
      <c r="J84" s="7"/>
    </row>
    <row r="85" spans="1:10" ht="12.75" hidden="1">
      <c r="A85" s="42"/>
      <c r="B85" s="42"/>
      <c r="C85" s="42"/>
      <c r="D85" s="42"/>
      <c r="E85" s="6" t="s">
        <v>127</v>
      </c>
      <c r="F85" s="7" t="e">
        <f>VLOOKUP(E85,KSBs_vlookup!A:C,3,FALSE)</f>
        <v>#N/A</v>
      </c>
      <c r="G85" s="7" t="e">
        <f>VLOOKUP(E85,KSBs_vlookup!A:D,4,FALSE)</f>
        <v>#N/A</v>
      </c>
      <c r="H85" s="7" t="e">
        <f>VLOOKUP(E85,KSBs_vlookup!A:E,5,FALSE)</f>
        <v>#N/A</v>
      </c>
      <c r="I85" s="7"/>
      <c r="J85" s="7"/>
    </row>
    <row r="86" spans="1:10" ht="68.25" hidden="1" customHeight="1">
      <c r="A86" s="4" t="s">
        <v>128</v>
      </c>
      <c r="B86" s="20" t="s">
        <v>59</v>
      </c>
      <c r="C86" s="14" t="s">
        <v>60</v>
      </c>
      <c r="D86" s="15" t="s">
        <v>60</v>
      </c>
      <c r="E86" s="16" t="s">
        <v>60</v>
      </c>
      <c r="F86" s="14" t="s">
        <v>60</v>
      </c>
      <c r="G86" s="14" t="s">
        <v>60</v>
      </c>
      <c r="H86" s="14" t="s">
        <v>60</v>
      </c>
      <c r="I86" s="14"/>
      <c r="J86" s="14"/>
    </row>
    <row r="87" spans="1:10" ht="12.75" hidden="1">
      <c r="A87" s="12"/>
      <c r="B87" s="21"/>
      <c r="C87" s="12"/>
      <c r="D87" s="12"/>
      <c r="E87" s="6">
        <f>COUNTIFS(E2:E86, "S34")</f>
        <v>1</v>
      </c>
      <c r="F87" s="11"/>
      <c r="G87" s="7"/>
      <c r="H87" s="7"/>
      <c r="I87" s="7"/>
      <c r="J87" s="7"/>
    </row>
  </sheetData>
  <autoFilter ref="A1:H87" xr:uid="{00000000-0009-0000-0000-000000000000}"/>
  <mergeCells count="97">
    <mergeCell ref="B20:B22"/>
    <mergeCell ref="B24:B27"/>
    <mergeCell ref="B4:B5"/>
    <mergeCell ref="B8:B10"/>
    <mergeCell ref="A11:A19"/>
    <mergeCell ref="B11:B14"/>
    <mergeCell ref="B15:B16"/>
    <mergeCell ref="B17:B19"/>
    <mergeCell ref="A20:A27"/>
    <mergeCell ref="B6:B7"/>
    <mergeCell ref="C6:C7"/>
    <mergeCell ref="A2:A10"/>
    <mergeCell ref="B2:B3"/>
    <mergeCell ref="C2:C3"/>
    <mergeCell ref="D2:D3"/>
    <mergeCell ref="C4:C5"/>
    <mergeCell ref="D4:D5"/>
    <mergeCell ref="D6:D7"/>
    <mergeCell ref="C8:C10"/>
    <mergeCell ref="D8:D10"/>
    <mergeCell ref="C20:C22"/>
    <mergeCell ref="C24:C27"/>
    <mergeCell ref="C28:C30"/>
    <mergeCell ref="D20:D22"/>
    <mergeCell ref="D24:D27"/>
    <mergeCell ref="D28:D30"/>
    <mergeCell ref="C11:C14"/>
    <mergeCell ref="D11:D14"/>
    <mergeCell ref="C15:C16"/>
    <mergeCell ref="D15:D16"/>
    <mergeCell ref="D17:D19"/>
    <mergeCell ref="C17:C19"/>
    <mergeCell ref="A28:A34"/>
    <mergeCell ref="B28:B30"/>
    <mergeCell ref="E31:H31"/>
    <mergeCell ref="B32:B34"/>
    <mergeCell ref="A36:A43"/>
    <mergeCell ref="A44:A45"/>
    <mergeCell ref="B50:B51"/>
    <mergeCell ref="C50:C51"/>
    <mergeCell ref="A52:A61"/>
    <mergeCell ref="B52:B53"/>
    <mergeCell ref="C52:C53"/>
    <mergeCell ref="B54:B55"/>
    <mergeCell ref="A46:A51"/>
    <mergeCell ref="B48:B49"/>
    <mergeCell ref="C54:C55"/>
    <mergeCell ref="C57:C59"/>
    <mergeCell ref="B56:B61"/>
    <mergeCell ref="A63:A67"/>
    <mergeCell ref="B66:B67"/>
    <mergeCell ref="C66:C67"/>
    <mergeCell ref="B68:B71"/>
    <mergeCell ref="C68:C71"/>
    <mergeCell ref="A68:A77"/>
    <mergeCell ref="A78:A85"/>
    <mergeCell ref="B78:B79"/>
    <mergeCell ref="C78:C79"/>
    <mergeCell ref="B80:B81"/>
    <mergeCell ref="C80:C81"/>
    <mergeCell ref="B82:B83"/>
    <mergeCell ref="C82:C83"/>
    <mergeCell ref="B84:B85"/>
    <mergeCell ref="C84:C85"/>
    <mergeCell ref="D41:D43"/>
    <mergeCell ref="C48:C49"/>
    <mergeCell ref="D48:D49"/>
    <mergeCell ref="B41:B43"/>
    <mergeCell ref="C41:C43"/>
    <mergeCell ref="B46:B47"/>
    <mergeCell ref="C46:C47"/>
    <mergeCell ref="D46:D47"/>
    <mergeCell ref="B36:B38"/>
    <mergeCell ref="C36:C38"/>
    <mergeCell ref="D36:D38"/>
    <mergeCell ref="B39:B40"/>
    <mergeCell ref="C39:C40"/>
    <mergeCell ref="D39:D40"/>
    <mergeCell ref="B64:B65"/>
    <mergeCell ref="B72:B74"/>
    <mergeCell ref="B75:B77"/>
    <mergeCell ref="D72:D74"/>
    <mergeCell ref="D75:D77"/>
    <mergeCell ref="C72:C74"/>
    <mergeCell ref="C75:C77"/>
    <mergeCell ref="C64:C65"/>
    <mergeCell ref="D78:D79"/>
    <mergeCell ref="D80:D81"/>
    <mergeCell ref="D82:D83"/>
    <mergeCell ref="D84:D85"/>
    <mergeCell ref="D50:D51"/>
    <mergeCell ref="D52:D53"/>
    <mergeCell ref="D54:D55"/>
    <mergeCell ref="D57:D59"/>
    <mergeCell ref="D64:D65"/>
    <mergeCell ref="D66:D67"/>
    <mergeCell ref="D68:D71"/>
  </mergeCells>
  <dataValidations count="1">
    <dataValidation type="list" allowBlank="1" showErrorMessage="1" sqref="I3:J83" xr:uid="{00000000-0002-0000-0000-000000000000}">
      <formula1>"Yes,No"</formula1>
    </dataValidation>
  </dataValidations>
  <printOptions horizontalCentered="1" gridLines="1"/>
  <pageMargins left="0.25" right="0.25" top="0.75" bottom="0.75" header="0" footer="0"/>
  <pageSetup paperSize="9" fitToHeight="0" pageOrder="overThenDown" orientation="landscape" cellComments="atEnd"/>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F56"/>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5703125" defaultRowHeight="15.75" customHeight="1"/>
  <cols>
    <col min="1" max="1" width="6.7109375" customWidth="1"/>
    <col min="2" max="2" width="35" customWidth="1"/>
    <col min="3" max="3" width="63.85546875" customWidth="1"/>
    <col min="4" max="4" width="32.5703125" customWidth="1"/>
    <col min="5" max="5" width="62.42578125" customWidth="1"/>
    <col min="6" max="6" width="17.85546875" customWidth="1"/>
  </cols>
  <sheetData>
    <row r="1" spans="1:6" ht="45.75" customHeight="1">
      <c r="A1" s="22" t="s">
        <v>129</v>
      </c>
      <c r="B1" s="22" t="s">
        <v>130</v>
      </c>
      <c r="C1" s="22" t="s">
        <v>131</v>
      </c>
      <c r="D1" s="23" t="s">
        <v>132</v>
      </c>
      <c r="E1" s="23" t="s">
        <v>133</v>
      </c>
      <c r="F1" s="23" t="s">
        <v>134</v>
      </c>
    </row>
    <row r="2" spans="1:6" ht="25.5">
      <c r="A2" s="24" t="s">
        <v>46</v>
      </c>
      <c r="B2" s="25" t="s">
        <v>135</v>
      </c>
      <c r="C2" s="26" t="s">
        <v>136</v>
      </c>
      <c r="D2" s="25" t="s">
        <v>137</v>
      </c>
      <c r="E2" s="25" t="s">
        <v>138</v>
      </c>
      <c r="F2" s="27" t="s">
        <v>139</v>
      </c>
    </row>
    <row r="3" spans="1:6" ht="25.5">
      <c r="A3" s="24" t="s">
        <v>68</v>
      </c>
      <c r="B3" s="25" t="s">
        <v>140</v>
      </c>
      <c r="C3" s="26" t="s">
        <v>141</v>
      </c>
      <c r="D3" s="25" t="s">
        <v>142</v>
      </c>
      <c r="E3" s="25" t="s">
        <v>143</v>
      </c>
      <c r="F3" s="27" t="s">
        <v>139</v>
      </c>
    </row>
    <row r="4" spans="1:6" ht="12.75">
      <c r="A4" s="24" t="s">
        <v>100</v>
      </c>
      <c r="B4" s="25" t="s">
        <v>144</v>
      </c>
      <c r="C4" s="28" t="s">
        <v>145</v>
      </c>
      <c r="D4" s="25" t="s">
        <v>146</v>
      </c>
      <c r="E4" s="25" t="s">
        <v>147</v>
      </c>
      <c r="F4" s="27" t="s">
        <v>139</v>
      </c>
    </row>
    <row r="5" spans="1:6" ht="38.25">
      <c r="A5" s="24" t="s">
        <v>41</v>
      </c>
      <c r="B5" s="25" t="s">
        <v>148</v>
      </c>
      <c r="C5" s="28" t="s">
        <v>149</v>
      </c>
      <c r="D5" s="25" t="s">
        <v>150</v>
      </c>
      <c r="E5" s="25" t="s">
        <v>151</v>
      </c>
      <c r="F5" s="27" t="s">
        <v>139</v>
      </c>
    </row>
    <row r="6" spans="1:6" ht="25.5">
      <c r="A6" s="24" t="s">
        <v>152</v>
      </c>
      <c r="B6" s="25" t="s">
        <v>153</v>
      </c>
      <c r="C6" s="26" t="s">
        <v>154</v>
      </c>
      <c r="D6" s="25" t="s">
        <v>155</v>
      </c>
      <c r="E6" s="25" t="s">
        <v>156</v>
      </c>
      <c r="F6" s="27" t="s">
        <v>139</v>
      </c>
    </row>
    <row r="7" spans="1:6" ht="38.25">
      <c r="A7" s="24" t="s">
        <v>43</v>
      </c>
      <c r="B7" s="25" t="s">
        <v>157</v>
      </c>
      <c r="C7" s="26" t="s">
        <v>158</v>
      </c>
      <c r="D7" s="25" t="s">
        <v>159</v>
      </c>
      <c r="E7" s="25" t="s">
        <v>160</v>
      </c>
      <c r="F7" s="27" t="s">
        <v>139</v>
      </c>
    </row>
    <row r="8" spans="1:6" ht="76.5">
      <c r="A8" s="24" t="s">
        <v>13</v>
      </c>
      <c r="B8" s="25" t="s">
        <v>161</v>
      </c>
      <c r="C8" s="28" t="s">
        <v>162</v>
      </c>
      <c r="D8" s="25" t="s">
        <v>163</v>
      </c>
      <c r="E8" s="25" t="s">
        <v>164</v>
      </c>
      <c r="F8" s="27" t="s">
        <v>139</v>
      </c>
    </row>
    <row r="9" spans="1:6" ht="25.5">
      <c r="A9" s="24" t="s">
        <v>121</v>
      </c>
      <c r="B9" s="25" t="s">
        <v>165</v>
      </c>
      <c r="C9" s="26" t="s">
        <v>166</v>
      </c>
      <c r="D9" s="25" t="s">
        <v>167</v>
      </c>
      <c r="E9" s="25" t="s">
        <v>168</v>
      </c>
      <c r="F9" s="27" t="s">
        <v>139</v>
      </c>
    </row>
    <row r="10" spans="1:6" ht="25.5">
      <c r="A10" s="24" t="s">
        <v>123</v>
      </c>
      <c r="B10" s="25" t="s">
        <v>169</v>
      </c>
      <c r="C10" s="26" t="s">
        <v>170</v>
      </c>
      <c r="D10" s="25" t="s">
        <v>171</v>
      </c>
      <c r="E10" s="25" t="s">
        <v>172</v>
      </c>
      <c r="F10" s="27" t="s">
        <v>139</v>
      </c>
    </row>
    <row r="11" spans="1:6" ht="25.5">
      <c r="A11" s="24" t="s">
        <v>72</v>
      </c>
      <c r="B11" s="25" t="s">
        <v>173</v>
      </c>
      <c r="C11" s="28" t="s">
        <v>174</v>
      </c>
      <c r="D11" s="25" t="s">
        <v>175</v>
      </c>
      <c r="E11" s="25" t="s">
        <v>176</v>
      </c>
      <c r="F11" s="27" t="s">
        <v>139</v>
      </c>
    </row>
    <row r="12" spans="1:6" ht="38.25">
      <c r="A12" s="24" t="s">
        <v>91</v>
      </c>
      <c r="B12" s="25" t="s">
        <v>177</v>
      </c>
      <c r="C12" s="28" t="s">
        <v>178</v>
      </c>
      <c r="D12" s="25" t="s">
        <v>179</v>
      </c>
      <c r="E12" s="25" t="s">
        <v>180</v>
      </c>
      <c r="F12" s="27" t="s">
        <v>139</v>
      </c>
    </row>
    <row r="13" spans="1:6" ht="25.5">
      <c r="A13" s="24" t="s">
        <v>29</v>
      </c>
      <c r="B13" s="25" t="s">
        <v>181</v>
      </c>
      <c r="C13" s="28" t="s">
        <v>182</v>
      </c>
      <c r="D13" s="25" t="s">
        <v>183</v>
      </c>
      <c r="E13" s="25" t="s">
        <v>184</v>
      </c>
      <c r="F13" s="27" t="s">
        <v>139</v>
      </c>
    </row>
    <row r="14" spans="1:6" ht="38.25">
      <c r="A14" s="24" t="s">
        <v>49</v>
      </c>
      <c r="B14" s="25" t="s">
        <v>185</v>
      </c>
      <c r="C14" s="26" t="s">
        <v>186</v>
      </c>
      <c r="D14" s="25" t="s">
        <v>187</v>
      </c>
      <c r="E14" s="25" t="s">
        <v>188</v>
      </c>
      <c r="F14" s="27" t="s">
        <v>139</v>
      </c>
    </row>
    <row r="15" spans="1:6" ht="63.75">
      <c r="A15" s="24" t="s">
        <v>92</v>
      </c>
      <c r="B15" s="25" t="s">
        <v>189</v>
      </c>
      <c r="C15" s="28" t="s">
        <v>190</v>
      </c>
      <c r="D15" s="25" t="s">
        <v>191</v>
      </c>
      <c r="E15" s="25" t="s">
        <v>192</v>
      </c>
      <c r="F15" s="27" t="s">
        <v>139</v>
      </c>
    </row>
    <row r="16" spans="1:6" ht="25.5">
      <c r="A16" s="24" t="s">
        <v>51</v>
      </c>
      <c r="B16" s="25" t="s">
        <v>193</v>
      </c>
      <c r="C16" s="26" t="s">
        <v>194</v>
      </c>
      <c r="D16" s="25" t="s">
        <v>195</v>
      </c>
      <c r="E16" s="25" t="s">
        <v>196</v>
      </c>
      <c r="F16" s="27" t="s">
        <v>139</v>
      </c>
    </row>
    <row r="17" spans="1:6" ht="25.5">
      <c r="A17" s="24" t="s">
        <v>106</v>
      </c>
      <c r="B17" s="25" t="s">
        <v>197</v>
      </c>
      <c r="C17" s="28" t="s">
        <v>198</v>
      </c>
      <c r="D17" s="25" t="s">
        <v>199</v>
      </c>
      <c r="E17" s="25" t="s">
        <v>200</v>
      </c>
      <c r="F17" s="27" t="s">
        <v>139</v>
      </c>
    </row>
    <row r="18" spans="1:6" ht="12.75">
      <c r="A18" s="24" t="s">
        <v>107</v>
      </c>
      <c r="B18" s="25" t="s">
        <v>201</v>
      </c>
      <c r="C18" s="28" t="s">
        <v>202</v>
      </c>
      <c r="D18" s="25" t="s">
        <v>203</v>
      </c>
      <c r="E18" s="25" t="s">
        <v>204</v>
      </c>
      <c r="F18" s="27" t="s">
        <v>139</v>
      </c>
    </row>
    <row r="19" spans="1:6" ht="38.25">
      <c r="A19" s="24" t="s">
        <v>105</v>
      </c>
      <c r="B19" s="25" t="s">
        <v>205</v>
      </c>
      <c r="C19" s="28" t="s">
        <v>206</v>
      </c>
      <c r="D19" s="25" t="s">
        <v>207</v>
      </c>
      <c r="E19" s="25" t="s">
        <v>208</v>
      </c>
      <c r="F19" s="27" t="s">
        <v>139</v>
      </c>
    </row>
    <row r="20" spans="1:6" ht="25.5">
      <c r="A20" s="24" t="s">
        <v>44</v>
      </c>
      <c r="B20" s="25" t="s">
        <v>209</v>
      </c>
      <c r="C20" s="26" t="s">
        <v>210</v>
      </c>
      <c r="D20" s="25" t="s">
        <v>211</v>
      </c>
      <c r="E20" s="25" t="s">
        <v>212</v>
      </c>
      <c r="F20" s="27" t="s">
        <v>139</v>
      </c>
    </row>
    <row r="21" spans="1:6" ht="25.5">
      <c r="A21" s="24" t="s">
        <v>30</v>
      </c>
      <c r="B21" s="25" t="s">
        <v>213</v>
      </c>
      <c r="C21" s="28" t="s">
        <v>214</v>
      </c>
      <c r="D21" s="25" t="s">
        <v>215</v>
      </c>
      <c r="E21" s="25" t="s">
        <v>216</v>
      </c>
      <c r="F21" s="29" t="s">
        <v>139</v>
      </c>
    </row>
    <row r="22" spans="1:6" ht="25.5">
      <c r="A22" s="24" t="s">
        <v>71</v>
      </c>
      <c r="B22" s="25" t="s">
        <v>217</v>
      </c>
      <c r="C22" s="28" t="s">
        <v>218</v>
      </c>
      <c r="D22" s="25" t="s">
        <v>219</v>
      </c>
      <c r="E22" s="25" t="s">
        <v>220</v>
      </c>
      <c r="F22" s="27" t="s">
        <v>139</v>
      </c>
    </row>
    <row r="23" spans="1:6" ht="12.75">
      <c r="A23" s="24" t="s">
        <v>97</v>
      </c>
      <c r="B23" s="25" t="s">
        <v>221</v>
      </c>
      <c r="C23" s="28" t="s">
        <v>222</v>
      </c>
      <c r="D23" s="25" t="s">
        <v>223</v>
      </c>
      <c r="E23" s="25" t="s">
        <v>224</v>
      </c>
      <c r="F23" s="27" t="s">
        <v>139</v>
      </c>
    </row>
    <row r="24" spans="1:6" ht="25.5">
      <c r="A24" s="24" t="s">
        <v>93</v>
      </c>
      <c r="B24" s="25" t="s">
        <v>225</v>
      </c>
      <c r="C24" s="28" t="s">
        <v>226</v>
      </c>
      <c r="D24" s="25" t="s">
        <v>227</v>
      </c>
      <c r="E24" s="25" t="s">
        <v>228</v>
      </c>
      <c r="F24" s="27" t="s">
        <v>139</v>
      </c>
    </row>
    <row r="25" spans="1:6" ht="12.75">
      <c r="A25" s="24" t="s">
        <v>45</v>
      </c>
      <c r="B25" s="25" t="s">
        <v>229</v>
      </c>
      <c r="C25" s="26" t="s">
        <v>230</v>
      </c>
      <c r="D25" s="25" t="s">
        <v>231</v>
      </c>
      <c r="E25" s="25" t="s">
        <v>232</v>
      </c>
      <c r="F25" s="27" t="s">
        <v>139</v>
      </c>
    </row>
    <row r="26" spans="1:6" ht="38.25">
      <c r="A26" s="24" t="s">
        <v>124</v>
      </c>
      <c r="B26" s="25" t="s">
        <v>233</v>
      </c>
      <c r="C26" s="26" t="s">
        <v>234</v>
      </c>
      <c r="D26" s="25" t="s">
        <v>235</v>
      </c>
      <c r="E26" s="25" t="s">
        <v>236</v>
      </c>
      <c r="F26" s="27" t="s">
        <v>139</v>
      </c>
    </row>
    <row r="27" spans="1:6" ht="38.25">
      <c r="A27" s="24" t="s">
        <v>120</v>
      </c>
      <c r="B27" s="25" t="s">
        <v>237</v>
      </c>
      <c r="C27" s="26" t="s">
        <v>238</v>
      </c>
      <c r="D27" s="25" t="s">
        <v>239</v>
      </c>
      <c r="E27" s="25" t="s">
        <v>240</v>
      </c>
      <c r="F27" s="27" t="s">
        <v>139</v>
      </c>
    </row>
    <row r="28" spans="1:6" ht="25.5">
      <c r="A28" s="24" t="s">
        <v>50</v>
      </c>
      <c r="B28" s="25" t="s">
        <v>241</v>
      </c>
      <c r="C28" s="26" t="s">
        <v>242</v>
      </c>
      <c r="D28" s="25" t="s">
        <v>243</v>
      </c>
      <c r="E28" s="25" t="s">
        <v>244</v>
      </c>
      <c r="F28" s="27" t="s">
        <v>139</v>
      </c>
    </row>
    <row r="29" spans="1:6" ht="25.5">
      <c r="A29" s="24" t="s">
        <v>34</v>
      </c>
      <c r="B29" s="25" t="s">
        <v>245</v>
      </c>
      <c r="C29" s="28" t="s">
        <v>246</v>
      </c>
      <c r="D29" s="25" t="s">
        <v>247</v>
      </c>
      <c r="E29" s="25" t="s">
        <v>248</v>
      </c>
      <c r="F29" s="27" t="s">
        <v>139</v>
      </c>
    </row>
    <row r="30" spans="1:6" ht="12.75">
      <c r="A30" s="24" t="s">
        <v>99</v>
      </c>
      <c r="B30" s="25" t="s">
        <v>249</v>
      </c>
      <c r="C30" s="28" t="s">
        <v>250</v>
      </c>
      <c r="D30" s="25" t="s">
        <v>251</v>
      </c>
      <c r="E30" s="25" t="s">
        <v>252</v>
      </c>
      <c r="F30" s="27" t="s">
        <v>139</v>
      </c>
    </row>
    <row r="31" spans="1:6" ht="25.5">
      <c r="A31" s="24" t="s">
        <v>67</v>
      </c>
      <c r="B31" s="25" t="s">
        <v>253</v>
      </c>
      <c r="C31" s="26" t="s">
        <v>254</v>
      </c>
      <c r="D31" s="25" t="s">
        <v>255</v>
      </c>
      <c r="E31" s="25" t="s">
        <v>256</v>
      </c>
      <c r="F31" s="27" t="s">
        <v>139</v>
      </c>
    </row>
    <row r="32" spans="1:6" ht="25.5">
      <c r="A32" s="24" t="s">
        <v>83</v>
      </c>
      <c r="B32" s="25" t="s">
        <v>257</v>
      </c>
      <c r="C32" s="28" t="s">
        <v>258</v>
      </c>
      <c r="D32" s="25" t="s">
        <v>259</v>
      </c>
      <c r="E32" s="25" t="s">
        <v>260</v>
      </c>
      <c r="F32" s="27" t="s">
        <v>139</v>
      </c>
    </row>
    <row r="33" spans="1:6" ht="12.75" hidden="1">
      <c r="A33" s="30"/>
      <c r="B33" s="26"/>
      <c r="C33" s="26"/>
      <c r="F33" s="27"/>
    </row>
    <row r="34" spans="1:6" ht="12.75" hidden="1">
      <c r="A34" s="30"/>
      <c r="B34" s="26"/>
      <c r="C34" s="26"/>
      <c r="F34" s="27"/>
    </row>
    <row r="35" spans="1:6" ht="12.75" hidden="1">
      <c r="A35" s="30"/>
      <c r="B35" s="26"/>
      <c r="C35" s="26"/>
      <c r="F35" s="27"/>
    </row>
    <row r="36" spans="1:6" ht="12.75" hidden="1">
      <c r="A36" s="30"/>
      <c r="B36" s="26"/>
      <c r="C36" s="26"/>
      <c r="F36" s="27"/>
    </row>
    <row r="37" spans="1:6" ht="12.75" hidden="1">
      <c r="A37" s="30"/>
      <c r="B37" s="26"/>
      <c r="C37" s="26"/>
      <c r="F37" s="27"/>
    </row>
    <row r="38" spans="1:6" ht="12.75" hidden="1">
      <c r="A38" s="30"/>
      <c r="B38" s="26"/>
      <c r="C38" s="26"/>
      <c r="F38" s="27"/>
    </row>
    <row r="39" spans="1:6" ht="12.75" hidden="1">
      <c r="A39" s="30"/>
      <c r="B39" s="26"/>
      <c r="C39" s="26"/>
      <c r="F39" s="27"/>
    </row>
    <row r="40" spans="1:6" ht="12.75" hidden="1">
      <c r="A40" s="30"/>
      <c r="B40" s="26"/>
      <c r="C40" s="26"/>
      <c r="F40" s="27"/>
    </row>
    <row r="41" spans="1:6" ht="12.75" hidden="1">
      <c r="A41" s="30"/>
      <c r="B41" s="26"/>
      <c r="C41" s="26"/>
      <c r="F41" s="27"/>
    </row>
    <row r="42" spans="1:6" ht="12.75" hidden="1">
      <c r="A42" s="30"/>
      <c r="B42" s="26"/>
      <c r="C42" s="26"/>
      <c r="F42" s="27"/>
    </row>
    <row r="43" spans="1:6" ht="12.75" hidden="1">
      <c r="A43" s="30"/>
      <c r="B43" s="26"/>
      <c r="C43" s="26"/>
      <c r="F43" s="27"/>
    </row>
    <row r="44" spans="1:6" ht="12.75" hidden="1">
      <c r="A44" s="30"/>
      <c r="B44" s="26"/>
      <c r="C44" s="26"/>
      <c r="F44" s="27"/>
    </row>
    <row r="45" spans="1:6" ht="12.75" hidden="1">
      <c r="A45" s="30"/>
      <c r="B45" s="26"/>
      <c r="C45" s="26"/>
      <c r="F45" s="27"/>
    </row>
    <row r="46" spans="1:6" ht="12.75" hidden="1">
      <c r="A46" s="30"/>
      <c r="B46" s="26"/>
      <c r="C46" s="26"/>
      <c r="F46" s="27"/>
    </row>
    <row r="47" spans="1:6" ht="12.75" hidden="1">
      <c r="A47" s="30"/>
      <c r="B47" s="26"/>
      <c r="C47" s="26"/>
      <c r="F47" s="27"/>
    </row>
    <row r="48" spans="1:6" ht="12.75" hidden="1">
      <c r="A48" s="30"/>
      <c r="B48" s="26"/>
      <c r="C48" s="26"/>
      <c r="F48" s="27"/>
    </row>
    <row r="49" spans="1:6" ht="12.75" hidden="1">
      <c r="A49" s="30"/>
      <c r="B49" s="26"/>
      <c r="C49" s="26"/>
      <c r="F49" s="27"/>
    </row>
    <row r="50" spans="1:6" ht="12.75" hidden="1">
      <c r="A50" s="30"/>
      <c r="B50" s="26"/>
      <c r="C50" s="26"/>
      <c r="F50" s="27"/>
    </row>
    <row r="51" spans="1:6" ht="12.75" hidden="1">
      <c r="A51" s="30"/>
      <c r="B51" s="26"/>
      <c r="C51" s="26"/>
      <c r="F51" s="27"/>
    </row>
    <row r="52" spans="1:6" ht="12.75" hidden="1">
      <c r="A52" s="30"/>
      <c r="B52" s="26"/>
      <c r="C52" s="26"/>
      <c r="F52" s="27"/>
    </row>
    <row r="53" spans="1:6" ht="12.75" hidden="1">
      <c r="A53" s="30"/>
      <c r="B53" s="26"/>
      <c r="C53" s="26"/>
      <c r="F53" s="27"/>
    </row>
    <row r="54" spans="1:6" ht="12.75" hidden="1">
      <c r="A54" s="30"/>
      <c r="B54" s="26"/>
      <c r="C54" s="26"/>
      <c r="F54" s="27"/>
    </row>
    <row r="55" spans="1:6" ht="12.75" hidden="1">
      <c r="A55" s="30"/>
      <c r="B55" s="26"/>
      <c r="C55" s="26"/>
      <c r="F55" s="27"/>
    </row>
    <row r="56" spans="1:6" ht="12.75" hidden="1">
      <c r="A56" s="30"/>
      <c r="B56" s="26"/>
      <c r="C56" s="26"/>
      <c r="F56" s="27"/>
    </row>
  </sheetData>
  <autoFilter ref="A1:F56" xr:uid="{00000000-0009-0000-0000-000001000000}">
    <filterColumn colId="5">
      <filters>
        <filter val="AM1: Project evaluation report, presentation and questioning"/>
      </filters>
    </filterColumn>
  </autoFilter>
  <dataValidations count="1">
    <dataValidation type="list" allowBlank="1" showErrorMessage="1" sqref="F2:F32" xr:uid="{00000000-0002-0000-0100-000000000000}">
      <formula1>"AM1: Project evaluation report, presentation and questioning,AM2: Profesional Discussion"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36"/>
  <sheetViews>
    <sheetView workbookViewId="0">
      <pane ySplit="2" topLeftCell="A3" activePane="bottomLeft" state="frozen"/>
      <selection pane="bottomLeft" activeCell="B4" sqref="B4"/>
    </sheetView>
  </sheetViews>
  <sheetFormatPr defaultColWidth="12.5703125" defaultRowHeight="15.75" customHeight="1"/>
  <cols>
    <col min="1" max="1" width="6.7109375" customWidth="1"/>
    <col min="2" max="2" width="63.85546875" customWidth="1"/>
    <col min="3" max="3" width="17.85546875" customWidth="1"/>
    <col min="4" max="4" width="7.140625" customWidth="1"/>
    <col min="5" max="5" width="68.140625" customWidth="1"/>
    <col min="6" max="6" width="17.28515625" customWidth="1"/>
    <col min="7" max="7" width="5.5703125" customWidth="1"/>
    <col min="8" max="8" width="42.42578125" customWidth="1"/>
    <col min="9" max="9" width="17.28515625" customWidth="1"/>
    <col min="10" max="10" width="1.140625" customWidth="1"/>
  </cols>
  <sheetData>
    <row r="1" spans="1:10" ht="23.25" customHeight="1">
      <c r="A1" s="50" t="s">
        <v>261</v>
      </c>
      <c r="B1" s="42"/>
      <c r="C1" s="42"/>
      <c r="D1" s="42"/>
      <c r="E1" s="42"/>
      <c r="F1" s="42"/>
      <c r="G1" s="42"/>
      <c r="H1" s="42"/>
      <c r="I1" s="42"/>
      <c r="J1" s="42"/>
    </row>
    <row r="2" spans="1:10" ht="27" customHeight="1">
      <c r="A2" s="51" t="s">
        <v>262</v>
      </c>
      <c r="B2" s="42"/>
      <c r="C2" s="31" t="s">
        <v>263</v>
      </c>
      <c r="D2" s="52" t="s">
        <v>264</v>
      </c>
      <c r="E2" s="42"/>
      <c r="F2" s="32" t="s">
        <v>263</v>
      </c>
      <c r="G2" s="53" t="s">
        <v>265</v>
      </c>
      <c r="H2" s="42"/>
      <c r="I2" s="33" t="s">
        <v>263</v>
      </c>
      <c r="J2" s="34"/>
    </row>
    <row r="3" spans="1:10" ht="51">
      <c r="A3" s="30" t="s">
        <v>12</v>
      </c>
      <c r="B3" s="26" t="s">
        <v>266</v>
      </c>
      <c r="C3" s="27" t="s">
        <v>267</v>
      </c>
      <c r="D3" s="35" t="s">
        <v>33</v>
      </c>
      <c r="E3" s="28" t="s">
        <v>268</v>
      </c>
      <c r="F3" s="36" t="s">
        <v>267</v>
      </c>
      <c r="G3" s="37" t="s">
        <v>21</v>
      </c>
      <c r="H3" s="26" t="s">
        <v>269</v>
      </c>
      <c r="I3" s="36" t="s">
        <v>267</v>
      </c>
      <c r="J3" s="38"/>
    </row>
    <row r="4" spans="1:10" ht="76.5">
      <c r="A4" s="30" t="s">
        <v>13</v>
      </c>
      <c r="B4" s="26" t="s">
        <v>162</v>
      </c>
      <c r="C4" s="27" t="s">
        <v>139</v>
      </c>
      <c r="D4" s="35" t="s">
        <v>30</v>
      </c>
      <c r="E4" s="28" t="s">
        <v>214</v>
      </c>
      <c r="F4" s="36" t="s">
        <v>139</v>
      </c>
      <c r="G4" s="37" t="s">
        <v>46</v>
      </c>
      <c r="H4" s="26" t="s">
        <v>136</v>
      </c>
      <c r="I4" s="36" t="s">
        <v>139</v>
      </c>
      <c r="J4" s="38"/>
    </row>
    <row r="5" spans="1:10" ht="63.75">
      <c r="A5" s="30" t="s">
        <v>92</v>
      </c>
      <c r="B5" s="26" t="s">
        <v>190</v>
      </c>
      <c r="C5" s="27" t="s">
        <v>139</v>
      </c>
      <c r="D5" s="35" t="s">
        <v>50</v>
      </c>
      <c r="E5" s="28" t="s">
        <v>242</v>
      </c>
      <c r="F5" s="36" t="s">
        <v>139</v>
      </c>
      <c r="G5" s="37" t="s">
        <v>127</v>
      </c>
      <c r="H5" s="26" t="s">
        <v>270</v>
      </c>
      <c r="I5" s="36" t="s">
        <v>267</v>
      </c>
      <c r="J5" s="38"/>
    </row>
    <row r="6" spans="1:10" ht="25.5">
      <c r="A6" s="30" t="s">
        <v>32</v>
      </c>
      <c r="B6" s="26" t="s">
        <v>271</v>
      </c>
      <c r="C6" s="27" t="s">
        <v>267</v>
      </c>
      <c r="D6" s="35" t="s">
        <v>34</v>
      </c>
      <c r="E6" s="28" t="s">
        <v>246</v>
      </c>
      <c r="F6" s="36" t="s">
        <v>139</v>
      </c>
      <c r="G6" s="37" t="s">
        <v>38</v>
      </c>
      <c r="H6" s="26" t="s">
        <v>272</v>
      </c>
      <c r="I6" s="36" t="s">
        <v>267</v>
      </c>
      <c r="J6" s="38"/>
    </row>
    <row r="7" spans="1:10" ht="63.75">
      <c r="A7" s="30" t="s">
        <v>15</v>
      </c>
      <c r="B7" s="26" t="s">
        <v>273</v>
      </c>
      <c r="C7" s="27" t="s">
        <v>267</v>
      </c>
      <c r="D7" s="35" t="s">
        <v>99</v>
      </c>
      <c r="E7" s="28" t="s">
        <v>250</v>
      </c>
      <c r="F7" s="36" t="s">
        <v>139</v>
      </c>
      <c r="G7" s="37" t="s">
        <v>65</v>
      </c>
      <c r="H7" s="26" t="s">
        <v>274</v>
      </c>
      <c r="I7" s="36" t="s">
        <v>267</v>
      </c>
      <c r="J7" s="38"/>
    </row>
    <row r="8" spans="1:10" ht="38.25">
      <c r="A8" s="30" t="s">
        <v>91</v>
      </c>
      <c r="B8" s="26" t="s">
        <v>178</v>
      </c>
      <c r="C8" s="27" t="s">
        <v>139</v>
      </c>
      <c r="D8" s="35" t="s">
        <v>90</v>
      </c>
      <c r="E8" s="28" t="s">
        <v>275</v>
      </c>
      <c r="F8" s="36" t="s">
        <v>267</v>
      </c>
      <c r="G8" s="37"/>
      <c r="H8" s="26"/>
      <c r="I8" s="25"/>
      <c r="J8" s="38"/>
    </row>
    <row r="9" spans="1:10" ht="25.5">
      <c r="A9" s="30" t="s">
        <v>29</v>
      </c>
      <c r="B9" s="26" t="s">
        <v>182</v>
      </c>
      <c r="C9" s="27" t="s">
        <v>139</v>
      </c>
      <c r="D9" s="35" t="s">
        <v>67</v>
      </c>
      <c r="E9" s="28" t="s">
        <v>254</v>
      </c>
      <c r="F9" s="36" t="s">
        <v>139</v>
      </c>
      <c r="G9" s="37"/>
      <c r="H9" s="26"/>
      <c r="I9" s="25"/>
      <c r="J9" s="38"/>
    </row>
    <row r="10" spans="1:10" ht="38.25">
      <c r="A10" s="30" t="s">
        <v>49</v>
      </c>
      <c r="B10" s="26" t="s">
        <v>186</v>
      </c>
      <c r="C10" s="27" t="s">
        <v>139</v>
      </c>
      <c r="D10" s="35" t="s">
        <v>83</v>
      </c>
      <c r="E10" s="28" t="s">
        <v>258</v>
      </c>
      <c r="F10" s="36" t="s">
        <v>139</v>
      </c>
      <c r="G10" s="37"/>
      <c r="H10" s="26"/>
      <c r="I10" s="25"/>
      <c r="J10" s="38"/>
    </row>
    <row r="11" spans="1:10" ht="25.5">
      <c r="A11" s="30" t="s">
        <v>51</v>
      </c>
      <c r="B11" s="26" t="s">
        <v>194</v>
      </c>
      <c r="C11" s="27" t="s">
        <v>139</v>
      </c>
      <c r="D11" s="35" t="s">
        <v>74</v>
      </c>
      <c r="E11" s="28" t="s">
        <v>276</v>
      </c>
      <c r="F11" s="36" t="s">
        <v>267</v>
      </c>
      <c r="G11" s="37"/>
      <c r="H11" s="26"/>
      <c r="I11" s="25"/>
      <c r="J11" s="38"/>
    </row>
    <row r="12" spans="1:10" ht="25.5">
      <c r="A12" s="30" t="s">
        <v>68</v>
      </c>
      <c r="B12" s="26" t="s">
        <v>141</v>
      </c>
      <c r="C12" s="27" t="s">
        <v>139</v>
      </c>
      <c r="D12" s="35" t="s">
        <v>106</v>
      </c>
      <c r="E12" s="28" t="s">
        <v>198</v>
      </c>
      <c r="F12" s="36" t="s">
        <v>139</v>
      </c>
      <c r="G12" s="37"/>
      <c r="H12" s="26"/>
      <c r="I12" s="25"/>
      <c r="J12" s="38"/>
    </row>
    <row r="13" spans="1:10" ht="25.5">
      <c r="A13" s="30" t="s">
        <v>24</v>
      </c>
      <c r="B13" s="26" t="s">
        <v>277</v>
      </c>
      <c r="C13" s="27" t="s">
        <v>267</v>
      </c>
      <c r="D13" s="35" t="s">
        <v>85</v>
      </c>
      <c r="E13" s="28" t="s">
        <v>278</v>
      </c>
      <c r="F13" s="36" t="s">
        <v>267</v>
      </c>
      <c r="G13" s="37"/>
      <c r="H13" s="26"/>
      <c r="I13" s="25"/>
      <c r="J13" s="38"/>
    </row>
    <row r="14" spans="1:10" ht="25.5">
      <c r="A14" s="30" t="s">
        <v>100</v>
      </c>
      <c r="B14" s="26" t="s">
        <v>145</v>
      </c>
      <c r="C14" s="27" t="s">
        <v>139</v>
      </c>
      <c r="D14" s="35" t="s">
        <v>64</v>
      </c>
      <c r="E14" s="28" t="s">
        <v>279</v>
      </c>
      <c r="F14" s="36" t="s">
        <v>267</v>
      </c>
      <c r="G14" s="37"/>
      <c r="H14" s="26"/>
      <c r="I14" s="25"/>
      <c r="J14" s="38"/>
    </row>
    <row r="15" spans="1:10" ht="38.25">
      <c r="A15" s="30" t="s">
        <v>41</v>
      </c>
      <c r="B15" s="26" t="s">
        <v>149</v>
      </c>
      <c r="C15" s="27" t="s">
        <v>139</v>
      </c>
      <c r="D15" s="35" t="s">
        <v>107</v>
      </c>
      <c r="E15" s="28" t="s">
        <v>202</v>
      </c>
      <c r="F15" s="36" t="s">
        <v>139</v>
      </c>
      <c r="G15" s="37"/>
      <c r="H15" s="26"/>
      <c r="I15" s="25"/>
      <c r="J15" s="38"/>
    </row>
    <row r="16" spans="1:10" ht="38.25">
      <c r="A16" s="30" t="s">
        <v>113</v>
      </c>
      <c r="B16" s="26" t="s">
        <v>280</v>
      </c>
      <c r="C16" s="27" t="s">
        <v>267</v>
      </c>
      <c r="D16" s="35" t="s">
        <v>105</v>
      </c>
      <c r="E16" s="28" t="s">
        <v>206</v>
      </c>
      <c r="F16" s="36" t="s">
        <v>139</v>
      </c>
      <c r="G16" s="37"/>
      <c r="H16" s="26"/>
      <c r="I16" s="25"/>
      <c r="J16" s="38"/>
    </row>
    <row r="17" spans="1:10" ht="51">
      <c r="A17" s="30" t="s">
        <v>109</v>
      </c>
      <c r="B17" s="26" t="s">
        <v>281</v>
      </c>
      <c r="C17" s="27" t="s">
        <v>267</v>
      </c>
      <c r="D17" s="35" t="s">
        <v>44</v>
      </c>
      <c r="E17" s="28" t="s">
        <v>210</v>
      </c>
      <c r="F17" s="36" t="s">
        <v>139</v>
      </c>
      <c r="G17" s="37"/>
      <c r="H17" s="26"/>
      <c r="I17" s="25"/>
      <c r="J17" s="38"/>
    </row>
    <row r="18" spans="1:10" ht="25.5">
      <c r="A18" s="30" t="s">
        <v>152</v>
      </c>
      <c r="B18" s="26" t="s">
        <v>154</v>
      </c>
      <c r="C18" s="27" t="s">
        <v>139</v>
      </c>
      <c r="D18" s="35" t="s">
        <v>97</v>
      </c>
      <c r="E18" s="28" t="s">
        <v>222</v>
      </c>
      <c r="F18" s="36" t="s">
        <v>139</v>
      </c>
      <c r="G18" s="37"/>
      <c r="H18" s="26"/>
      <c r="I18" s="25"/>
      <c r="J18" s="38"/>
    </row>
    <row r="19" spans="1:10" ht="38.25">
      <c r="A19" s="30" t="s">
        <v>43</v>
      </c>
      <c r="B19" s="26" t="s">
        <v>158</v>
      </c>
      <c r="C19" s="27" t="s">
        <v>139</v>
      </c>
      <c r="D19" s="35" t="s">
        <v>89</v>
      </c>
      <c r="E19" s="28" t="s">
        <v>282</v>
      </c>
      <c r="F19" s="36" t="s">
        <v>267</v>
      </c>
      <c r="G19" s="37"/>
      <c r="H19" s="26"/>
      <c r="I19" s="25"/>
      <c r="J19" s="38"/>
    </row>
    <row r="20" spans="1:10" ht="25.5">
      <c r="A20" s="30" t="s">
        <v>17</v>
      </c>
      <c r="B20" s="26" t="s">
        <v>283</v>
      </c>
      <c r="C20" s="27" t="s">
        <v>267</v>
      </c>
      <c r="D20" s="35" t="s">
        <v>110</v>
      </c>
      <c r="E20" s="28" t="s">
        <v>284</v>
      </c>
      <c r="F20" s="36" t="s">
        <v>267</v>
      </c>
      <c r="G20" s="37"/>
      <c r="H20" s="26"/>
      <c r="I20" s="25"/>
      <c r="J20" s="38"/>
    </row>
    <row r="21" spans="1:10" ht="38.25">
      <c r="A21" s="30" t="s">
        <v>63</v>
      </c>
      <c r="B21" s="26" t="s">
        <v>285</v>
      </c>
      <c r="C21" s="27" t="s">
        <v>267</v>
      </c>
      <c r="D21" s="35" t="s">
        <v>111</v>
      </c>
      <c r="E21" s="28" t="s">
        <v>286</v>
      </c>
      <c r="F21" s="36" t="s">
        <v>267</v>
      </c>
      <c r="G21" s="37"/>
      <c r="H21" s="26"/>
      <c r="I21" s="25"/>
      <c r="J21" s="38"/>
    </row>
    <row r="22" spans="1:10" ht="38.25">
      <c r="A22" s="30" t="s">
        <v>70</v>
      </c>
      <c r="B22" s="26" t="s">
        <v>287</v>
      </c>
      <c r="C22" s="27" t="s">
        <v>267</v>
      </c>
      <c r="D22" s="35" t="s">
        <v>71</v>
      </c>
      <c r="E22" s="28" t="s">
        <v>218</v>
      </c>
      <c r="F22" s="36" t="s">
        <v>139</v>
      </c>
      <c r="I22" s="25"/>
      <c r="J22" s="38"/>
    </row>
    <row r="23" spans="1:10" ht="38.25">
      <c r="A23" s="30" t="s">
        <v>117</v>
      </c>
      <c r="B23" s="26" t="s">
        <v>288</v>
      </c>
      <c r="C23" s="27" t="s">
        <v>267</v>
      </c>
      <c r="D23" s="35" t="s">
        <v>93</v>
      </c>
      <c r="E23" s="28" t="s">
        <v>226</v>
      </c>
      <c r="F23" s="36" t="s">
        <v>139</v>
      </c>
      <c r="I23" s="25"/>
      <c r="J23" s="38"/>
    </row>
    <row r="24" spans="1:10" ht="38.25">
      <c r="A24" s="30" t="s">
        <v>121</v>
      </c>
      <c r="B24" s="26" t="s">
        <v>289</v>
      </c>
      <c r="C24" s="27" t="s">
        <v>139</v>
      </c>
      <c r="D24" s="35" t="s">
        <v>25</v>
      </c>
      <c r="E24" s="28" t="s">
        <v>290</v>
      </c>
      <c r="F24" s="36" t="s">
        <v>267</v>
      </c>
      <c r="I24" s="25"/>
      <c r="J24" s="38"/>
    </row>
    <row r="25" spans="1:10" ht="25.5">
      <c r="A25" s="30" t="s">
        <v>123</v>
      </c>
      <c r="B25" s="26" t="s">
        <v>170</v>
      </c>
      <c r="C25" s="27" t="s">
        <v>139</v>
      </c>
      <c r="D25" s="35" t="s">
        <v>45</v>
      </c>
      <c r="E25" s="28" t="s">
        <v>230</v>
      </c>
      <c r="F25" s="36" t="s">
        <v>139</v>
      </c>
      <c r="I25" s="25"/>
      <c r="J25" s="38"/>
    </row>
    <row r="26" spans="1:10" ht="25.5">
      <c r="A26" s="30" t="s">
        <v>39</v>
      </c>
      <c r="B26" s="26" t="s">
        <v>291</v>
      </c>
      <c r="C26" s="27" t="s">
        <v>267</v>
      </c>
      <c r="D26" s="35" t="s">
        <v>104</v>
      </c>
      <c r="E26" s="28" t="s">
        <v>292</v>
      </c>
      <c r="F26" s="36" t="s">
        <v>267</v>
      </c>
      <c r="I26" s="25"/>
      <c r="J26" s="38"/>
    </row>
    <row r="27" spans="1:10" ht="38.25">
      <c r="A27" s="30" t="s">
        <v>86</v>
      </c>
      <c r="B27" s="26" t="s">
        <v>293</v>
      </c>
      <c r="C27" s="27" t="s">
        <v>267</v>
      </c>
      <c r="D27" s="35" t="s">
        <v>114</v>
      </c>
      <c r="E27" s="28" t="s">
        <v>294</v>
      </c>
      <c r="F27" s="36" t="s">
        <v>267</v>
      </c>
      <c r="G27" s="37"/>
      <c r="H27" s="26"/>
      <c r="I27" s="25"/>
      <c r="J27" s="38"/>
    </row>
    <row r="28" spans="1:10" ht="25.5">
      <c r="A28" s="30" t="s">
        <v>37</v>
      </c>
      <c r="B28" s="26" t="s">
        <v>295</v>
      </c>
      <c r="C28" s="27" t="s">
        <v>267</v>
      </c>
      <c r="D28" s="35" t="s">
        <v>27</v>
      </c>
      <c r="E28" s="28" t="s">
        <v>296</v>
      </c>
      <c r="F28" s="36" t="s">
        <v>267</v>
      </c>
      <c r="G28" s="37"/>
      <c r="H28" s="26"/>
      <c r="I28" s="25"/>
      <c r="J28" s="38"/>
    </row>
    <row r="29" spans="1:10" ht="38.25">
      <c r="A29" s="30" t="s">
        <v>82</v>
      </c>
      <c r="B29" s="26" t="s">
        <v>297</v>
      </c>
      <c r="C29" s="27" t="s">
        <v>267</v>
      </c>
      <c r="D29" s="35" t="s">
        <v>118</v>
      </c>
      <c r="E29" s="28" t="s">
        <v>298</v>
      </c>
      <c r="F29" s="36" t="s">
        <v>267</v>
      </c>
      <c r="G29" s="37"/>
      <c r="H29" s="26"/>
      <c r="I29" s="25"/>
      <c r="J29" s="38"/>
    </row>
    <row r="30" spans="1:10" ht="38.25">
      <c r="A30" s="30" t="s">
        <v>19</v>
      </c>
      <c r="B30" s="26" t="s">
        <v>299</v>
      </c>
      <c r="C30" s="27" t="s">
        <v>267</v>
      </c>
      <c r="D30" s="35" t="s">
        <v>124</v>
      </c>
      <c r="E30" s="28" t="s">
        <v>234</v>
      </c>
      <c r="F30" s="36" t="s">
        <v>139</v>
      </c>
      <c r="G30" s="37"/>
      <c r="H30" s="26"/>
      <c r="I30" s="25"/>
      <c r="J30" s="38"/>
    </row>
    <row r="31" spans="1:10" ht="38.25">
      <c r="A31" s="30" t="s">
        <v>26</v>
      </c>
      <c r="B31" s="26" t="s">
        <v>300</v>
      </c>
      <c r="C31" s="27" t="s">
        <v>267</v>
      </c>
      <c r="D31" s="35" t="s">
        <v>120</v>
      </c>
      <c r="E31" s="28" t="s">
        <v>238</v>
      </c>
      <c r="F31" s="36" t="s">
        <v>139</v>
      </c>
      <c r="G31" s="37"/>
      <c r="H31" s="26"/>
      <c r="I31" s="25"/>
      <c r="J31" s="38"/>
    </row>
    <row r="32" spans="1:10" ht="25.5">
      <c r="A32" s="30" t="s">
        <v>55</v>
      </c>
      <c r="B32" s="26" t="s">
        <v>301</v>
      </c>
      <c r="C32" s="27" t="s">
        <v>267</v>
      </c>
      <c r="D32" s="35" t="s">
        <v>126</v>
      </c>
      <c r="E32" s="28" t="s">
        <v>302</v>
      </c>
      <c r="F32" s="36" t="s">
        <v>267</v>
      </c>
      <c r="G32" s="37"/>
      <c r="H32" s="26"/>
      <c r="J32" s="38"/>
    </row>
    <row r="33" spans="1:10" ht="25.5">
      <c r="A33" s="30" t="s">
        <v>72</v>
      </c>
      <c r="B33" s="26" t="s">
        <v>174</v>
      </c>
      <c r="C33" s="27" t="s">
        <v>139</v>
      </c>
      <c r="D33" s="35" t="s">
        <v>20</v>
      </c>
      <c r="E33" s="28" t="s">
        <v>303</v>
      </c>
      <c r="F33" s="36" t="s">
        <v>267</v>
      </c>
      <c r="G33" s="37"/>
      <c r="H33" s="26"/>
      <c r="J33" s="38"/>
    </row>
    <row r="34" spans="1:10" ht="25.5">
      <c r="A34" s="30"/>
      <c r="B34" s="26"/>
      <c r="D34" s="35" t="s">
        <v>88</v>
      </c>
      <c r="E34" s="28" t="s">
        <v>304</v>
      </c>
      <c r="F34" s="36" t="s">
        <v>267</v>
      </c>
      <c r="G34" s="37"/>
      <c r="H34" s="26"/>
      <c r="J34" s="38"/>
    </row>
    <row r="35" spans="1:10" ht="25.5">
      <c r="A35" s="30"/>
      <c r="B35" s="26"/>
      <c r="D35" s="35" t="s">
        <v>56</v>
      </c>
      <c r="E35" s="28" t="s">
        <v>305</v>
      </c>
      <c r="F35" s="36" t="s">
        <v>267</v>
      </c>
      <c r="G35" s="37"/>
      <c r="H35" s="26"/>
      <c r="J35" s="38"/>
    </row>
    <row r="36" spans="1:10" ht="25.5">
      <c r="A36" s="30"/>
      <c r="B36" s="26"/>
      <c r="D36" s="35" t="s">
        <v>57</v>
      </c>
      <c r="E36" s="28" t="s">
        <v>306</v>
      </c>
      <c r="F36" s="36" t="s">
        <v>267</v>
      </c>
      <c r="G36" s="37"/>
      <c r="H36" s="26"/>
      <c r="J36" s="38"/>
    </row>
  </sheetData>
  <mergeCells count="4">
    <mergeCell ref="A1:J1"/>
    <mergeCell ref="A2:B2"/>
    <mergeCell ref="D2:E2"/>
    <mergeCell ref="G2:H2"/>
  </mergeCells>
  <dataValidations count="1">
    <dataValidation type="list" allowBlank="1" showErrorMessage="1" sqref="I3:I7 C3:C33 F3:F36" xr:uid="{00000000-0002-0000-0200-000000000000}">
      <formula1>"AM1: Project evaluation report, presentation and questioning,AM2: Profesional Discussion"</formula1>
    </dataValidation>
  </dataValidations>
  <hyperlinks>
    <hyperlink ref="A1"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P35"/>
  <sheetViews>
    <sheetView workbookViewId="0">
      <pane ySplit="2" topLeftCell="A3" activePane="bottomLeft" state="frozen"/>
      <selection pane="bottomLeft" activeCell="B4" sqref="B4"/>
    </sheetView>
  </sheetViews>
  <sheetFormatPr defaultColWidth="12.5703125" defaultRowHeight="15.75" customHeight="1"/>
  <cols>
    <col min="1" max="1" width="6.7109375" customWidth="1"/>
    <col min="2" max="2" width="63.85546875" customWidth="1"/>
    <col min="3" max="3" width="6.5703125" customWidth="1"/>
    <col min="4" max="4" width="9.140625" customWidth="1"/>
    <col min="5" max="5" width="17.85546875" customWidth="1"/>
    <col min="6" max="6" width="7.140625" customWidth="1"/>
    <col min="7" max="7" width="68.140625" customWidth="1"/>
    <col min="8" max="8" width="6.5703125" customWidth="1"/>
    <col min="9" max="9" width="9.140625" customWidth="1"/>
    <col min="10" max="10" width="17.28515625" customWidth="1"/>
    <col min="11" max="11" width="5.5703125" customWidth="1"/>
    <col min="12" max="12" width="42.42578125" customWidth="1"/>
    <col min="13" max="13" width="6.5703125" customWidth="1"/>
    <col min="14" max="14" width="9.140625" customWidth="1"/>
    <col min="15" max="15" width="17.28515625" customWidth="1"/>
    <col min="16" max="16" width="1.140625" customWidth="1"/>
  </cols>
  <sheetData>
    <row r="1" spans="1:16" ht="23.25" customHeight="1">
      <c r="A1" s="50" t="s">
        <v>307</v>
      </c>
      <c r="B1" s="42"/>
      <c r="C1" s="42"/>
      <c r="D1" s="42"/>
      <c r="E1" s="42"/>
      <c r="F1" s="42"/>
      <c r="G1" s="42"/>
      <c r="H1" s="42"/>
      <c r="I1" s="42"/>
      <c r="J1" s="42"/>
      <c r="K1" s="42"/>
      <c r="L1" s="42"/>
      <c r="M1" s="42"/>
      <c r="N1" s="42"/>
      <c r="O1" s="42"/>
      <c r="P1" s="42"/>
    </row>
    <row r="2" spans="1:16" ht="27" customHeight="1">
      <c r="A2" s="51" t="s">
        <v>262</v>
      </c>
      <c r="B2" s="42"/>
      <c r="C2" s="31" t="s">
        <v>308</v>
      </c>
      <c r="D2" s="31" t="s">
        <v>309</v>
      </c>
      <c r="E2" s="31" t="s">
        <v>263</v>
      </c>
      <c r="F2" s="52" t="s">
        <v>264</v>
      </c>
      <c r="G2" s="42"/>
      <c r="H2" s="39" t="s">
        <v>308</v>
      </c>
      <c r="I2" s="39" t="s">
        <v>309</v>
      </c>
      <c r="J2" s="39" t="s">
        <v>263</v>
      </c>
      <c r="K2" s="54" t="s">
        <v>265</v>
      </c>
      <c r="L2" s="42"/>
      <c r="M2" s="33" t="s">
        <v>308</v>
      </c>
      <c r="N2" s="33" t="s">
        <v>309</v>
      </c>
      <c r="O2" s="33" t="s">
        <v>263</v>
      </c>
      <c r="P2" s="34"/>
    </row>
    <row r="3" spans="1:16" ht="51">
      <c r="A3" s="37" t="s">
        <v>12</v>
      </c>
      <c r="B3" s="26" t="s">
        <v>310</v>
      </c>
      <c r="D3" s="27"/>
      <c r="E3" s="27" t="s">
        <v>311</v>
      </c>
      <c r="F3" s="40" t="s">
        <v>33</v>
      </c>
      <c r="G3" s="26" t="s">
        <v>268</v>
      </c>
      <c r="H3" s="26"/>
      <c r="J3" s="27" t="s">
        <v>311</v>
      </c>
      <c r="K3" s="40" t="s">
        <v>21</v>
      </c>
      <c r="L3" s="26" t="s">
        <v>312</v>
      </c>
      <c r="O3" s="27" t="s">
        <v>311</v>
      </c>
      <c r="P3" s="38"/>
    </row>
    <row r="4" spans="1:16" ht="89.25">
      <c r="A4" s="37" t="s">
        <v>13</v>
      </c>
      <c r="B4" s="26" t="s">
        <v>313</v>
      </c>
      <c r="D4" s="27"/>
      <c r="E4" s="27" t="s">
        <v>314</v>
      </c>
      <c r="F4" s="40" t="s">
        <v>30</v>
      </c>
      <c r="G4" s="26" t="s">
        <v>214</v>
      </c>
      <c r="H4" s="26"/>
      <c r="J4" s="27" t="s">
        <v>314</v>
      </c>
      <c r="K4" s="40" t="s">
        <v>46</v>
      </c>
      <c r="L4" s="26" t="s">
        <v>136</v>
      </c>
      <c r="O4" s="27" t="s">
        <v>314</v>
      </c>
      <c r="P4" s="38"/>
    </row>
    <row r="5" spans="1:16" ht="51">
      <c r="A5" s="37" t="s">
        <v>92</v>
      </c>
      <c r="B5" s="26" t="s">
        <v>315</v>
      </c>
      <c r="D5" s="27"/>
      <c r="E5" s="27" t="s">
        <v>314</v>
      </c>
      <c r="F5" s="40" t="s">
        <v>50</v>
      </c>
      <c r="G5" s="26" t="s">
        <v>242</v>
      </c>
      <c r="H5" s="26"/>
      <c r="J5" s="27" t="s">
        <v>314</v>
      </c>
      <c r="K5" s="40" t="s">
        <v>127</v>
      </c>
      <c r="L5" s="26" t="s">
        <v>316</v>
      </c>
      <c r="O5" s="27" t="s">
        <v>311</v>
      </c>
      <c r="P5" s="38"/>
    </row>
    <row r="6" spans="1:16" ht="25.5">
      <c r="A6" s="37" t="s">
        <v>32</v>
      </c>
      <c r="B6" s="26" t="s">
        <v>317</v>
      </c>
      <c r="D6" s="27"/>
      <c r="E6" s="27" t="s">
        <v>311</v>
      </c>
      <c r="F6" s="40" t="s">
        <v>34</v>
      </c>
      <c r="G6" s="26" t="s">
        <v>246</v>
      </c>
      <c r="H6" s="26"/>
      <c r="J6" s="27" t="s">
        <v>314</v>
      </c>
      <c r="K6" s="40" t="s">
        <v>38</v>
      </c>
      <c r="L6" s="26" t="s">
        <v>272</v>
      </c>
      <c r="O6" s="27" t="s">
        <v>311</v>
      </c>
      <c r="P6" s="38"/>
    </row>
    <row r="7" spans="1:16" ht="51">
      <c r="A7" s="37" t="s">
        <v>15</v>
      </c>
      <c r="B7" s="26" t="s">
        <v>318</v>
      </c>
      <c r="D7" s="27"/>
      <c r="E7" s="27" t="s">
        <v>311</v>
      </c>
      <c r="F7" s="40" t="s">
        <v>99</v>
      </c>
      <c r="G7" s="26" t="s">
        <v>250</v>
      </c>
      <c r="H7" s="26"/>
      <c r="J7" s="27" t="s">
        <v>314</v>
      </c>
      <c r="K7" s="40"/>
      <c r="L7" s="26"/>
      <c r="M7" s="25"/>
      <c r="N7" s="25"/>
      <c r="O7" s="25"/>
      <c r="P7" s="38"/>
    </row>
    <row r="8" spans="1:16" ht="25.5">
      <c r="A8" s="37" t="s">
        <v>91</v>
      </c>
      <c r="B8" s="26" t="s">
        <v>319</v>
      </c>
      <c r="D8" s="27"/>
      <c r="E8" s="27" t="s">
        <v>311</v>
      </c>
      <c r="F8" s="40" t="s">
        <v>90</v>
      </c>
      <c r="G8" s="26" t="s">
        <v>275</v>
      </c>
      <c r="H8" s="26"/>
      <c r="J8" s="27" t="s">
        <v>311</v>
      </c>
      <c r="K8" s="40"/>
      <c r="L8" s="26"/>
      <c r="M8" s="25"/>
      <c r="N8" s="25"/>
      <c r="O8" s="25"/>
      <c r="P8" s="38"/>
    </row>
    <row r="9" spans="1:16" ht="25.5">
      <c r="A9" s="37" t="s">
        <v>29</v>
      </c>
      <c r="B9" s="26" t="s">
        <v>182</v>
      </c>
      <c r="D9" s="27"/>
      <c r="E9" s="27" t="s">
        <v>314</v>
      </c>
      <c r="F9" s="40" t="s">
        <v>67</v>
      </c>
      <c r="G9" s="26" t="s">
        <v>254</v>
      </c>
      <c r="H9" s="26"/>
      <c r="J9" s="27" t="s">
        <v>314</v>
      </c>
      <c r="K9" s="40"/>
      <c r="L9" s="26"/>
      <c r="M9" s="25"/>
      <c r="N9" s="25"/>
      <c r="O9" s="25"/>
      <c r="P9" s="38"/>
    </row>
    <row r="10" spans="1:16" ht="25.5">
      <c r="A10" s="37" t="s">
        <v>49</v>
      </c>
      <c r="B10" s="26" t="s">
        <v>320</v>
      </c>
      <c r="D10" s="27"/>
      <c r="E10" s="27" t="s">
        <v>314</v>
      </c>
      <c r="F10" s="40" t="s">
        <v>83</v>
      </c>
      <c r="G10" s="26" t="s">
        <v>258</v>
      </c>
      <c r="H10" s="26"/>
      <c r="J10" s="27" t="s">
        <v>314</v>
      </c>
      <c r="K10" s="40"/>
      <c r="L10" s="26"/>
      <c r="M10" s="25"/>
      <c r="N10" s="25"/>
      <c r="O10" s="25"/>
      <c r="P10" s="38"/>
    </row>
    <row r="11" spans="1:16" ht="25.5">
      <c r="A11" s="37" t="s">
        <v>51</v>
      </c>
      <c r="B11" s="26" t="s">
        <v>194</v>
      </c>
      <c r="D11" s="27"/>
      <c r="E11" s="27" t="s">
        <v>314</v>
      </c>
      <c r="F11" s="40" t="s">
        <v>74</v>
      </c>
      <c r="G11" s="26" t="s">
        <v>276</v>
      </c>
      <c r="H11" s="26"/>
      <c r="J11" s="27" t="s">
        <v>311</v>
      </c>
      <c r="K11" s="40"/>
      <c r="L11" s="26"/>
      <c r="M11" s="25"/>
      <c r="N11" s="25"/>
      <c r="O11" s="25"/>
      <c r="P11" s="38"/>
    </row>
    <row r="12" spans="1:16" ht="25.5">
      <c r="A12" s="37" t="s">
        <v>68</v>
      </c>
      <c r="B12" s="26" t="s">
        <v>141</v>
      </c>
      <c r="D12" s="27"/>
      <c r="E12" s="27" t="s">
        <v>314</v>
      </c>
      <c r="F12" s="40" t="s">
        <v>106</v>
      </c>
      <c r="G12" s="26" t="s">
        <v>198</v>
      </c>
      <c r="H12" s="26"/>
      <c r="J12" s="27" t="s">
        <v>314</v>
      </c>
      <c r="K12" s="40"/>
      <c r="L12" s="26"/>
      <c r="M12" s="25"/>
      <c r="N12" s="25"/>
      <c r="O12" s="25"/>
      <c r="P12" s="38"/>
    </row>
    <row r="13" spans="1:16" ht="25.5">
      <c r="A13" s="37" t="s">
        <v>24</v>
      </c>
      <c r="B13" s="26" t="s">
        <v>277</v>
      </c>
      <c r="D13" s="27"/>
      <c r="E13" s="27" t="s">
        <v>311</v>
      </c>
      <c r="F13" s="40" t="s">
        <v>85</v>
      </c>
      <c r="G13" s="26" t="s">
        <v>278</v>
      </c>
      <c r="H13" s="26"/>
      <c r="J13" s="27" t="s">
        <v>311</v>
      </c>
      <c r="K13" s="40"/>
      <c r="L13" s="26"/>
      <c r="M13" s="25"/>
      <c r="N13" s="25"/>
      <c r="O13" s="25"/>
      <c r="P13" s="38"/>
    </row>
    <row r="14" spans="1:16" ht="25.5">
      <c r="A14" s="37" t="s">
        <v>100</v>
      </c>
      <c r="B14" s="26" t="s">
        <v>145</v>
      </c>
      <c r="D14" s="27"/>
      <c r="E14" s="27" t="s">
        <v>314</v>
      </c>
      <c r="F14" s="40" t="s">
        <v>64</v>
      </c>
      <c r="G14" s="26" t="s">
        <v>279</v>
      </c>
      <c r="H14" s="26"/>
      <c r="J14" s="27" t="s">
        <v>311</v>
      </c>
      <c r="K14" s="40"/>
      <c r="L14" s="26"/>
      <c r="M14" s="25"/>
      <c r="N14" s="25"/>
      <c r="O14" s="25"/>
      <c r="P14" s="38"/>
    </row>
    <row r="15" spans="1:16" ht="38.25">
      <c r="A15" s="37" t="s">
        <v>41</v>
      </c>
      <c r="B15" s="26" t="s">
        <v>149</v>
      </c>
      <c r="D15" s="27"/>
      <c r="E15" s="27" t="s">
        <v>314</v>
      </c>
      <c r="F15" s="40" t="s">
        <v>107</v>
      </c>
      <c r="G15" s="26" t="s">
        <v>202</v>
      </c>
      <c r="H15" s="26"/>
      <c r="J15" s="27" t="s">
        <v>314</v>
      </c>
      <c r="K15" s="40"/>
      <c r="L15" s="26"/>
      <c r="M15" s="25"/>
      <c r="N15" s="25"/>
      <c r="O15" s="25"/>
      <c r="P15" s="38"/>
    </row>
    <row r="16" spans="1:16" ht="25.5">
      <c r="A16" s="37" t="s">
        <v>113</v>
      </c>
      <c r="B16" s="26" t="s">
        <v>321</v>
      </c>
      <c r="D16" s="27"/>
      <c r="E16" s="27" t="s">
        <v>311</v>
      </c>
      <c r="F16" s="40" t="s">
        <v>105</v>
      </c>
      <c r="G16" s="26" t="s">
        <v>322</v>
      </c>
      <c r="H16" s="26"/>
      <c r="J16" s="27" t="s">
        <v>314</v>
      </c>
      <c r="K16" s="40"/>
      <c r="L16" s="26"/>
      <c r="M16" s="25"/>
      <c r="N16" s="25"/>
      <c r="O16" s="25"/>
      <c r="P16" s="38"/>
    </row>
    <row r="17" spans="1:16" ht="25.5">
      <c r="A17" s="37" t="s">
        <v>109</v>
      </c>
      <c r="B17" s="26" t="s">
        <v>323</v>
      </c>
      <c r="D17" s="27"/>
      <c r="E17" s="27" t="s">
        <v>311</v>
      </c>
      <c r="F17" s="40" t="s">
        <v>44</v>
      </c>
      <c r="G17" s="26" t="s">
        <v>324</v>
      </c>
      <c r="H17" s="26"/>
      <c r="J17" s="27" t="s">
        <v>314</v>
      </c>
      <c r="K17" s="40"/>
      <c r="L17" s="26"/>
      <c r="M17" s="25"/>
      <c r="N17" s="25"/>
      <c r="O17" s="25"/>
      <c r="P17" s="38"/>
    </row>
    <row r="18" spans="1:16" ht="25.5">
      <c r="A18" s="37" t="s">
        <v>152</v>
      </c>
      <c r="B18" s="26" t="s">
        <v>154</v>
      </c>
      <c r="D18" s="27"/>
      <c r="E18" s="27" t="s">
        <v>314</v>
      </c>
      <c r="F18" s="40" t="s">
        <v>97</v>
      </c>
      <c r="G18" s="26" t="s">
        <v>222</v>
      </c>
      <c r="H18" s="26"/>
      <c r="J18" s="27" t="s">
        <v>314</v>
      </c>
      <c r="K18" s="40"/>
      <c r="L18" s="26"/>
      <c r="M18" s="25"/>
      <c r="N18" s="25"/>
      <c r="O18" s="25"/>
      <c r="P18" s="38"/>
    </row>
    <row r="19" spans="1:16" ht="25.5">
      <c r="A19" s="37" t="s">
        <v>43</v>
      </c>
      <c r="B19" s="26" t="s">
        <v>325</v>
      </c>
      <c r="D19" s="27"/>
      <c r="E19" s="27" t="s">
        <v>314</v>
      </c>
      <c r="F19" s="40" t="s">
        <v>89</v>
      </c>
      <c r="G19" s="26" t="s">
        <v>282</v>
      </c>
      <c r="H19" s="26"/>
      <c r="J19" s="27" t="s">
        <v>311</v>
      </c>
      <c r="K19" s="40"/>
      <c r="L19" s="26"/>
      <c r="M19" s="25"/>
      <c r="N19" s="25"/>
      <c r="O19" s="25"/>
      <c r="P19" s="38"/>
    </row>
    <row r="20" spans="1:16" ht="25.5">
      <c r="A20" s="37" t="s">
        <v>17</v>
      </c>
      <c r="B20" s="26" t="s">
        <v>283</v>
      </c>
      <c r="D20" s="27"/>
      <c r="E20" s="27" t="s">
        <v>311</v>
      </c>
      <c r="F20" s="40" t="s">
        <v>110</v>
      </c>
      <c r="G20" s="26" t="s">
        <v>284</v>
      </c>
      <c r="H20" s="26"/>
      <c r="J20" s="27" t="s">
        <v>311</v>
      </c>
      <c r="K20" s="40"/>
      <c r="L20" s="26"/>
      <c r="M20" s="25"/>
      <c r="N20" s="25"/>
      <c r="O20" s="25"/>
      <c r="P20" s="38"/>
    </row>
    <row r="21" spans="1:16" ht="38.25">
      <c r="A21" s="37" t="s">
        <v>63</v>
      </c>
      <c r="B21" s="26" t="s">
        <v>326</v>
      </c>
      <c r="D21" s="27"/>
      <c r="E21" s="27" t="s">
        <v>311</v>
      </c>
      <c r="F21" s="40" t="s">
        <v>111</v>
      </c>
      <c r="G21" s="26" t="s">
        <v>286</v>
      </c>
      <c r="H21" s="26"/>
      <c r="J21" s="27" t="s">
        <v>311</v>
      </c>
      <c r="K21" s="40"/>
      <c r="L21" s="26"/>
      <c r="M21" s="25"/>
      <c r="N21" s="25"/>
      <c r="O21" s="25"/>
      <c r="P21" s="38"/>
    </row>
    <row r="22" spans="1:16" ht="38.25">
      <c r="A22" s="37" t="s">
        <v>70</v>
      </c>
      <c r="B22" s="26" t="s">
        <v>287</v>
      </c>
      <c r="D22" s="27"/>
      <c r="E22" s="27" t="s">
        <v>311</v>
      </c>
      <c r="F22" s="40" t="s">
        <v>71</v>
      </c>
      <c r="G22" s="26" t="s">
        <v>327</v>
      </c>
      <c r="H22" s="26"/>
      <c r="J22" s="27" t="s">
        <v>314</v>
      </c>
      <c r="K22" s="40"/>
      <c r="L22" s="26"/>
      <c r="M22" s="25"/>
      <c r="N22" s="25"/>
      <c r="O22" s="25"/>
      <c r="P22" s="38"/>
    </row>
    <row r="23" spans="1:16" ht="38.25">
      <c r="A23" s="37" t="s">
        <v>117</v>
      </c>
      <c r="B23" s="26" t="s">
        <v>288</v>
      </c>
      <c r="D23" s="27"/>
      <c r="E23" s="27" t="s">
        <v>311</v>
      </c>
      <c r="F23" s="40" t="s">
        <v>93</v>
      </c>
      <c r="G23" s="26" t="s">
        <v>328</v>
      </c>
      <c r="H23" s="26"/>
      <c r="J23" s="27" t="s">
        <v>314</v>
      </c>
      <c r="K23" s="40"/>
      <c r="L23" s="26"/>
      <c r="M23" s="25"/>
      <c r="N23" s="25"/>
      <c r="O23" s="25"/>
      <c r="P23" s="38"/>
    </row>
    <row r="24" spans="1:16" ht="38.25">
      <c r="A24" s="37" t="s">
        <v>121</v>
      </c>
      <c r="B24" s="26" t="s">
        <v>329</v>
      </c>
      <c r="D24" s="27"/>
      <c r="E24" s="27" t="s">
        <v>314</v>
      </c>
      <c r="F24" s="40" t="s">
        <v>25</v>
      </c>
      <c r="G24" s="26" t="s">
        <v>330</v>
      </c>
      <c r="H24" s="26"/>
      <c r="J24" s="27" t="s">
        <v>311</v>
      </c>
      <c r="K24" s="40"/>
      <c r="L24" s="26"/>
      <c r="M24" s="25"/>
      <c r="N24" s="25"/>
      <c r="O24" s="25"/>
      <c r="P24" s="38"/>
    </row>
    <row r="25" spans="1:16" ht="25.5">
      <c r="A25" s="37" t="s">
        <v>123</v>
      </c>
      <c r="B25" s="26" t="s">
        <v>170</v>
      </c>
      <c r="D25" s="27"/>
      <c r="E25" s="27" t="s">
        <v>311</v>
      </c>
      <c r="F25" s="40" t="s">
        <v>45</v>
      </c>
      <c r="G25" s="26" t="s">
        <v>230</v>
      </c>
      <c r="H25" s="26"/>
      <c r="J25" s="27" t="s">
        <v>314</v>
      </c>
      <c r="K25" s="40"/>
      <c r="L25" s="26"/>
      <c r="M25" s="25"/>
      <c r="N25" s="25"/>
      <c r="O25" s="25"/>
      <c r="P25" s="38"/>
    </row>
    <row r="26" spans="1:16" ht="25.5">
      <c r="A26" s="37" t="s">
        <v>39</v>
      </c>
      <c r="B26" s="26" t="s">
        <v>291</v>
      </c>
      <c r="D26" s="27"/>
      <c r="E26" s="27" t="s">
        <v>311</v>
      </c>
      <c r="F26" s="40" t="s">
        <v>104</v>
      </c>
      <c r="G26" s="26" t="s">
        <v>331</v>
      </c>
      <c r="H26" s="26"/>
      <c r="J26" s="27" t="s">
        <v>311</v>
      </c>
      <c r="K26" s="40"/>
      <c r="L26" s="26"/>
      <c r="M26" s="25"/>
      <c r="N26" s="25"/>
      <c r="O26" s="25"/>
      <c r="P26" s="38"/>
    </row>
    <row r="27" spans="1:16" ht="38.25">
      <c r="A27" s="37" t="s">
        <v>86</v>
      </c>
      <c r="B27" s="26" t="s">
        <v>332</v>
      </c>
      <c r="D27" s="27"/>
      <c r="E27" s="27" t="s">
        <v>314</v>
      </c>
      <c r="F27" s="40" t="s">
        <v>114</v>
      </c>
      <c r="G27" s="26" t="s">
        <v>294</v>
      </c>
      <c r="H27" s="26"/>
      <c r="J27" s="27" t="s">
        <v>311</v>
      </c>
      <c r="K27" s="40"/>
      <c r="L27" s="26"/>
      <c r="M27" s="25"/>
      <c r="N27" s="25"/>
      <c r="O27" s="25"/>
      <c r="P27" s="38"/>
    </row>
    <row r="28" spans="1:16" ht="25.5">
      <c r="A28" s="37" t="s">
        <v>37</v>
      </c>
      <c r="B28" s="26" t="s">
        <v>295</v>
      </c>
      <c r="D28" s="27"/>
      <c r="E28" s="27" t="s">
        <v>314</v>
      </c>
      <c r="F28" s="40" t="s">
        <v>27</v>
      </c>
      <c r="G28" s="26" t="s">
        <v>296</v>
      </c>
      <c r="H28" s="26"/>
      <c r="J28" s="27" t="s">
        <v>311</v>
      </c>
      <c r="K28" s="40"/>
      <c r="L28" s="26"/>
      <c r="M28" s="25"/>
      <c r="N28" s="25"/>
      <c r="O28" s="25"/>
      <c r="P28" s="38"/>
    </row>
    <row r="29" spans="1:16" ht="38.25">
      <c r="A29" s="37" t="s">
        <v>82</v>
      </c>
      <c r="B29" s="26" t="s">
        <v>297</v>
      </c>
      <c r="D29" s="27"/>
      <c r="E29" s="27" t="s">
        <v>314</v>
      </c>
      <c r="F29" s="40" t="s">
        <v>118</v>
      </c>
      <c r="G29" s="26" t="s">
        <v>333</v>
      </c>
      <c r="H29" s="26"/>
      <c r="J29" s="27" t="s">
        <v>311</v>
      </c>
      <c r="K29" s="40"/>
      <c r="L29" s="26"/>
      <c r="M29" s="25"/>
      <c r="N29" s="25"/>
      <c r="O29" s="25"/>
      <c r="P29" s="38"/>
    </row>
    <row r="30" spans="1:16" ht="38.25">
      <c r="A30" s="37" t="s">
        <v>19</v>
      </c>
      <c r="B30" s="26" t="s">
        <v>334</v>
      </c>
      <c r="D30" s="27"/>
      <c r="E30" s="27" t="s">
        <v>314</v>
      </c>
      <c r="F30" s="40" t="s">
        <v>124</v>
      </c>
      <c r="G30" s="26" t="s">
        <v>234</v>
      </c>
      <c r="H30" s="26"/>
      <c r="J30" s="27" t="s">
        <v>314</v>
      </c>
      <c r="K30" s="40"/>
      <c r="L30" s="26"/>
      <c r="M30" s="25"/>
      <c r="N30" s="25"/>
      <c r="O30" s="25"/>
      <c r="P30" s="38"/>
    </row>
    <row r="31" spans="1:16" ht="38.25">
      <c r="A31" s="37" t="s">
        <v>26</v>
      </c>
      <c r="B31" s="26" t="s">
        <v>335</v>
      </c>
      <c r="D31" s="27"/>
      <c r="E31" s="27" t="s">
        <v>314</v>
      </c>
      <c r="F31" s="40" t="s">
        <v>120</v>
      </c>
      <c r="G31" s="26" t="s">
        <v>238</v>
      </c>
      <c r="H31" s="26"/>
      <c r="J31" s="27" t="s">
        <v>314</v>
      </c>
      <c r="K31" s="40"/>
      <c r="L31" s="26"/>
      <c r="M31" s="25"/>
      <c r="N31" s="25"/>
      <c r="O31" s="25"/>
      <c r="P31" s="38"/>
    </row>
    <row r="32" spans="1:16" ht="25.5">
      <c r="A32" s="37"/>
      <c r="B32" s="26"/>
      <c r="F32" s="40" t="s">
        <v>126</v>
      </c>
      <c r="G32" s="26" t="s">
        <v>302</v>
      </c>
      <c r="H32" s="26"/>
      <c r="J32" s="27" t="s">
        <v>311</v>
      </c>
      <c r="K32" s="40"/>
      <c r="L32" s="26"/>
      <c r="P32" s="38"/>
    </row>
    <row r="33" spans="1:16" ht="25.5">
      <c r="A33" s="37"/>
      <c r="B33" s="26"/>
      <c r="F33" s="40" t="s">
        <v>20</v>
      </c>
      <c r="G33" s="26" t="s">
        <v>303</v>
      </c>
      <c r="H33" s="26"/>
      <c r="J33" s="27" t="s">
        <v>311</v>
      </c>
      <c r="K33" s="40"/>
      <c r="L33" s="26"/>
      <c r="P33" s="38"/>
    </row>
    <row r="34" spans="1:16" ht="25.5">
      <c r="A34" s="37"/>
      <c r="B34" s="26"/>
      <c r="F34" s="40" t="s">
        <v>88</v>
      </c>
      <c r="G34" s="26" t="s">
        <v>304</v>
      </c>
      <c r="H34" s="26"/>
      <c r="J34" s="27" t="s">
        <v>311</v>
      </c>
      <c r="K34" s="40"/>
      <c r="L34" s="26"/>
      <c r="P34" s="38"/>
    </row>
    <row r="35" spans="1:16" ht="12.75">
      <c r="A35" s="37"/>
      <c r="B35" s="26"/>
      <c r="F35" s="40"/>
      <c r="G35" s="26"/>
      <c r="H35" s="26"/>
      <c r="K35" s="40"/>
      <c r="L35" s="26"/>
      <c r="P35" s="38"/>
    </row>
  </sheetData>
  <mergeCells count="4">
    <mergeCell ref="A1:P1"/>
    <mergeCell ref="A2:B2"/>
    <mergeCell ref="F2:G2"/>
    <mergeCell ref="K2:L2"/>
  </mergeCells>
  <dataValidations count="1">
    <dataValidation type="list" allowBlank="1" showErrorMessage="1" sqref="O3:O6 E3:E31 J3:J34" xr:uid="{00000000-0002-0000-0300-000000000000}">
      <formula1>"AM1: Project Report,AM2: Discussion/Portfolio"</formula1>
    </dataValidation>
  </dataValidations>
  <hyperlinks>
    <hyperlink ref="A1" r:id="rId1" xr:uid="{00000000-0004-0000-03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Tracker</vt:lpstr>
      <vt:lpstr>KSBs_vlookup</vt:lpstr>
      <vt:lpstr>PUBLISHED KSBs</vt:lpstr>
      <vt:lpstr>KSBs not published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Taylor Chustz</cp:lastModifiedBy>
  <dcterms:modified xsi:type="dcterms:W3CDTF">2025-11-05T21:18:17Z</dcterms:modified>
</cp:coreProperties>
</file>